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C:\Users\domicha\Desktop\Neuer Ordner\Muster (CbCs)\"/>
    </mc:Choice>
  </mc:AlternateContent>
  <xr:revisionPtr revIDLastSave="0" documentId="13_ncr:201_{D0C12598-8373-4597-9C61-A2EA62AF94EB}" xr6:coauthVersionLast="47" xr6:coauthVersionMax="47" xr10:uidLastSave="{00000000-0000-0000-0000-000000000000}"/>
  <bookViews>
    <workbookView xWindow="1170" yWindow="1170" windowWidth="21600" windowHeight="11385" activeTab="3" xr2:uid="{00000000-000D-0000-FFFF-FFFF00000000}"/>
  </bookViews>
  <sheets>
    <sheet name="Cover" sheetId="1" r:id="rId1"/>
    <sheet name="Supplier Instructions" sheetId="2" r:id="rId2"/>
    <sheet name="Summary" sheetId="4" r:id="rId3"/>
    <sheet name="Content" sheetId="3" r:id="rId4"/>
    <sheet name="Status" sheetId="5" r:id="rId5"/>
  </sheets>
  <definedNames>
    <definedName name="_xlnm._FilterDatabase" localSheetId="3" hidden="1">Content!$A$1:$K$189</definedName>
    <definedName name="_xlnm._FilterDatabase" localSheetId="2" hidden="1">Summary!$A$1:$B$40</definedName>
    <definedName name="_xlnm.Print_Titles" localSheetId="3">Content!$1:$1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2" i="5" l="1"/>
  <c r="I12" i="5"/>
  <c r="H12" i="5"/>
  <c r="G12" i="5"/>
  <c r="F12" i="5"/>
  <c r="E12" i="5"/>
  <c r="J11" i="5"/>
  <c r="I11" i="5"/>
  <c r="H11" i="5"/>
  <c r="G11" i="5"/>
  <c r="F11" i="5"/>
  <c r="E11" i="5"/>
  <c r="J7" i="5"/>
  <c r="I7" i="5"/>
  <c r="H7" i="5"/>
  <c r="G7" i="5"/>
  <c r="F7" i="5"/>
  <c r="E7" i="5"/>
  <c r="J6" i="5"/>
  <c r="I6" i="5"/>
  <c r="H6" i="5"/>
  <c r="G6" i="5"/>
  <c r="F6" i="5"/>
  <c r="E6" i="5"/>
  <c r="C3" i="5"/>
  <c r="C2" i="5"/>
  <c r="C1" i="5"/>
</calcChain>
</file>

<file path=xl/sharedStrings.xml><?xml version="1.0" encoding="utf-8"?>
<sst xmlns="http://schemas.openxmlformats.org/spreadsheetml/2006/main" count="1543" uniqueCount="799">
  <si>
    <t>Project</t>
  </si>
  <si>
    <t>AS300</t>
  </si>
  <si>
    <t>Title</t>
  </si>
  <si>
    <t>TPS_EmergencyMask_FrontCoupler</t>
  </si>
  <si>
    <t>Subtitle</t>
  </si>
  <si>
    <t>Type</t>
  </si>
  <si>
    <t>TPSV1</t>
  </si>
  <si>
    <t>State</t>
  </si>
  <si>
    <t>Number</t>
  </si>
  <si>
    <t>AXD1003259154</t>
  </si>
  <si>
    <t>Version</t>
  </si>
  <si>
    <t>A</t>
  </si>
  <si>
    <t>Language</t>
  </si>
  <si>
    <t>English</t>
  </si>
  <si>
    <t>Date</t>
  </si>
  <si>
    <t>2024-03-27</t>
  </si>
  <si>
    <t>Distribution Status</t>
  </si>
  <si>
    <t>DOORS Baseline</t>
  </si>
  <si>
    <t>Name / Role</t>
  </si>
  <si>
    <t>Signature</t>
  </si>
  <si>
    <t>Author</t>
  </si>
  <si>
    <t>Simone CESARI</t>
  </si>
  <si>
    <t>SE</t>
  </si>
  <si>
    <t>Reviewer</t>
  </si>
  <si>
    <t>Fabio ROSSO</t>
  </si>
  <si>
    <t>TAM</t>
  </si>
  <si>
    <t>Verifier</t>
  </si>
  <si>
    <t>Theo LESCOUBLET</t>
  </si>
  <si>
    <t>MSE Intercar</t>
  </si>
  <si>
    <t>Approver</t>
  </si>
  <si>
    <t>Antonio RUOCCO</t>
  </si>
  <si>
    <t>SSM</t>
  </si>
  <si>
    <t>Introduction</t>
  </si>
  <si>
    <t>The TPS forms the system design part of the contractual documentation and contains all requirements which can impact the design.</t>
  </si>
  <si>
    <t>The following information and instructions should help the supplier to understand the document and complete the clause by clause in a way that will be beneficial for contract negotiations.</t>
  </si>
  <si>
    <t>Format</t>
  </si>
  <si>
    <t>The main body of the TPS are lines of text which are allocated into sections. Each line contains only a single requirement or piece of information.</t>
  </si>
  <si>
    <t>There may be other Alstom documents which are referenced in the TPS. Alstom will ensure that a copy of these documents is provided either as an appendix or separately if the supplier does not already have them.</t>
  </si>
  <si>
    <t>Some sections of the TPS may not be relevant for certain commodities in which case 'n/a' will be stated under the heading.</t>
  </si>
  <si>
    <t>The 'Summary' tab allows to navigate to a specific chapter of the 'Content' Tab.</t>
  </si>
  <si>
    <t>If applicable, a dedicated column displays the changes since the previous release.</t>
  </si>
  <si>
    <t>Activities</t>
  </si>
  <si>
    <t>Columns A to E are the core content, they should not be edited by the supplier.</t>
  </si>
  <si>
    <t>The supplier is expected to provide a compliance status to Technical and Non-Technical requirements in the column 'Supplier Compliance Status'.</t>
  </si>
  <si>
    <t>Any usefull information can be stored in the column 'Supplier Compliance Statement'.</t>
  </si>
  <si>
    <t>All lines not identified as Technical or Non-Technical requirements, can be left without clause by clause.</t>
  </si>
  <si>
    <t>Alstom reviews the compliance provided by the supplier in column 'Supplier Compliance Review Status'.</t>
  </si>
  <si>
    <t>Column Headings</t>
  </si>
  <si>
    <r>
      <rPr>
        <b/>
        <sz val="11"/>
        <color rgb="FF000000"/>
        <rFont val="Calibri"/>
        <family val="2"/>
      </rPr>
      <t>Displayed ID</t>
    </r>
  </si>
  <si>
    <t>Requirements ID, is to be provided by Alstom and shall never be modified.</t>
  </si>
  <si>
    <r>
      <rPr>
        <b/>
        <sz val="11"/>
        <color rgb="FF000000"/>
        <rFont val="Calibri"/>
        <family val="2"/>
      </rPr>
      <t>Review Status</t>
    </r>
  </si>
  <si>
    <t>Maturity level of the requirement.</t>
  </si>
  <si>
    <t>This status is provided by Alstom for information.</t>
  </si>
  <si>
    <r>
      <rPr>
        <b/>
        <sz val="11"/>
        <color rgb="FF000000"/>
        <rFont val="Calibri"/>
        <family val="2"/>
      </rPr>
      <t>Object Type</t>
    </r>
  </si>
  <si>
    <t>Importance and legal status of requirement to the project.</t>
  </si>
  <si>
    <t>• Technical Req: Any requirement impacting the design that the supplier shall comply to.</t>
  </si>
  <si>
    <t>• Non-Technical Req: Any deliverable or activity or non technical request that the supplier shall comply to.</t>
  </si>
  <si>
    <t>• Design: Description of design proposal.</t>
  </si>
  <si>
    <t>• Information: Where Alstom is providing context, but not requesting clause by clause from the supplier.</t>
  </si>
  <si>
    <t>• Heading: Structure the document, title of the chapter.</t>
  </si>
  <si>
    <r>
      <rPr>
        <b/>
        <sz val="11"/>
        <color rgb="FF000000"/>
        <rFont val="Calibri"/>
        <family val="2"/>
      </rPr>
      <t>Requirements</t>
    </r>
  </si>
  <si>
    <t>States the requirements text that is to be fulfilled.</t>
  </si>
  <si>
    <r>
      <rPr>
        <b/>
        <sz val="11"/>
        <color rgb="FF000000"/>
        <rFont val="Calibri"/>
        <family val="2"/>
      </rPr>
      <t>Planned Demonstration</t>
    </r>
  </si>
  <si>
    <t>States the type of evidence Alstom wishes the supplier to provide. A reference to a norm or standard may be provided for further information.</t>
  </si>
  <si>
    <r>
      <rPr>
        <b/>
        <sz val="11"/>
        <color rgb="FF000000"/>
        <rFont val="Calibri"/>
        <family val="2"/>
      </rPr>
      <t>Linked Evidence</t>
    </r>
  </si>
  <si>
    <t>Lists the Evidence documents Alstom is expecting the supplier to provide to demonstrate compliance to the requirement.</t>
  </si>
  <si>
    <t>If the supplier uses a template to provide the requested information, this is referenced here as well.</t>
  </si>
  <si>
    <r>
      <rPr>
        <b/>
        <sz val="11"/>
        <color rgb="FF000000"/>
        <rFont val="Calibri"/>
        <family val="2"/>
      </rPr>
      <t>Supplier Compliance Status</t>
    </r>
  </si>
  <si>
    <t>To be provided by the supplier.</t>
  </si>
  <si>
    <t>• Compliant: The provided solution will be 100% compliant to the stated requirement.</t>
  </si>
  <si>
    <t>• Compliant with Comments: The requirement will be fulfilled but with an alternative design solution.</t>
  </si>
  <si>
    <t>• Not Compliant: The requirement will not be fulfilled by the provided solution.</t>
  </si>
  <si>
    <t>• Clarification Needed : The requirement needs to be clarified.</t>
  </si>
  <si>
    <t>• Not Applicable: Should only be used on lines not flagged as Technical or Non-Technical requirements.</t>
  </si>
  <si>
    <r>
      <rPr>
        <b/>
        <sz val="11"/>
        <color rgb="FF000000"/>
        <rFont val="Calibri"/>
        <family val="2"/>
      </rPr>
      <t>Supplier Compliance Statement</t>
    </r>
  </si>
  <si>
    <t>In case of 'Compliant with Comments', 'Not Compliant', 'Clarification Needed', 'Not Applicable', the comments are to be stated in this column.</t>
  </si>
  <si>
    <r>
      <rPr>
        <b/>
        <sz val="11"/>
        <color rgb="FF000000"/>
        <rFont val="Calibri"/>
        <family val="2"/>
      </rPr>
      <t>Alstom Review of Supplier Compliance</t>
    </r>
  </si>
  <si>
    <t>To be provided by Alstom.</t>
  </si>
  <si>
    <t>• Accepted: Alstom accepts the 'Compliant with Comments' or 'Not Compliant' of the supplier.</t>
  </si>
  <si>
    <t>• Rejected: Alstom can not accept the 'Compliant with Comments' or 'Not Compliant' and further discussions are needed to get an agreement.</t>
  </si>
  <si>
    <t>• In Clarification: The supplier needs to provide additional data to allow the assessment from Alstom.</t>
  </si>
  <si>
    <t>• To Review: Alstom review not performed yet.</t>
  </si>
  <si>
    <t>• Compliant No Feedback Needed: Automatically set when the supplier is compliant and did not provide any comment.</t>
  </si>
  <si>
    <r>
      <rPr>
        <b/>
        <sz val="11"/>
        <color rgb="FF000000"/>
        <rFont val="Calibri"/>
        <family val="2"/>
      </rPr>
      <t>Alstom Review Statement</t>
    </r>
  </si>
  <si>
    <t>In case of 'Comply with Comments', the comments are to be stated in this column.</t>
  </si>
  <si>
    <t>Object Identifier</t>
  </si>
  <si>
    <t>Displayed ID</t>
  </si>
  <si>
    <t>Review Status</t>
  </si>
  <si>
    <t>Object Type</t>
  </si>
  <si>
    <t>Requirements</t>
  </si>
  <si>
    <t>Requested Demonstration Type</t>
  </si>
  <si>
    <t>Linked Evidence</t>
  </si>
  <si>
    <t>Supplier Compliance Status</t>
  </si>
  <si>
    <t>Supplier Compliance Statement</t>
  </si>
  <si>
    <t>Alstom Review of Supplier Compliance</t>
  </si>
  <si>
    <t>Alstom Review Statement</t>
  </si>
  <si>
    <t>S30-01-SE10.RSTPS 1</t>
  </si>
  <si>
    <t>1</t>
  </si>
  <si>
    <t>Heading</t>
  </si>
  <si>
    <r>
      <rPr>
        <b/>
        <sz val="14"/>
        <color rgb="FF000000"/>
        <rFont val="Tahoma"/>
        <family val="2"/>
      </rPr>
      <t xml:space="preserve">1 </t>
    </r>
    <r>
      <rPr>
        <b/>
        <sz val="14"/>
        <color rgb="FF000000"/>
        <rFont val="Tahoma"/>
        <family val="2"/>
      </rPr>
      <t>Introduction</t>
    </r>
  </si>
  <si>
    <t>S30-01-SE10.RSTPS 2</t>
  </si>
  <si>
    <t>1.1</t>
  </si>
  <si>
    <r>
      <rPr>
        <b/>
        <sz val="12"/>
        <color rgb="FF000000"/>
        <rFont val="Tahoma"/>
        <family val="2"/>
      </rPr>
      <t xml:space="preserve">1.1 </t>
    </r>
    <r>
      <rPr>
        <b/>
        <sz val="12"/>
        <color rgb="FF000000"/>
        <rFont val="Tahoma"/>
        <family val="2"/>
      </rPr>
      <t>Purpose</t>
    </r>
  </si>
  <si>
    <t>Purpose</t>
  </si>
  <si>
    <t>S30-01-SE10.RSTPS 3</t>
  </si>
  <si>
    <t>1.1 [3]</t>
  </si>
  <si>
    <t>Information</t>
  </si>
  <si>
    <t>The scope of this document is to define the requirements and performances for the Emergency Mask for AS300.
The Supplier will answer with a Clause by Clause (CbC) to the list putting in evidence the differences and any technical/ cost impact derived from the respect of these additional/ new requirements.
Any non-compliance shall be assessed on a 'case by case' basis.
Supplier is responsible to obtain homologation and certification for the scope of supply represented by this document.</t>
  </si>
  <si>
    <t>S30-01-SE10.RSTPS 5</t>
  </si>
  <si>
    <t>1.2</t>
  </si>
  <si>
    <r>
      <rPr>
        <b/>
        <sz val="12"/>
        <color rgb="FF000000"/>
        <rFont val="Tahoma"/>
        <family val="2"/>
      </rPr>
      <t xml:space="preserve">1.2 </t>
    </r>
    <r>
      <rPr>
        <b/>
        <sz val="12"/>
        <color rgb="FF000000"/>
        <rFont val="Tahoma"/>
        <family val="2"/>
      </rPr>
      <t>Definitions, acronyms, and abbreviations</t>
    </r>
  </si>
  <si>
    <t>Definitions, acronyms, and abbreviations</t>
  </si>
  <si>
    <t>S30-01-SE10.RSTPS 6</t>
  </si>
  <si>
    <t>1.2 [6]</t>
  </si>
  <si>
    <t xml:space="preserve">AT Alstom Transport
BOM Bill Of Material
BSL Baseline
CI Configuration Item
CM Corrective Maintenance
CMP Configuration Management Plan
Config Configuration
CONQ Cost Of Non Quality
CR Change Request
DIN Deutsches Institut für Normung
DR Design Review
EBOM Engineering BOM
ECP Engineering Change Proposal
FAI First Article Inspection
FEI First Equipment Installation
HL Hazard Log
IP Ingress Protection
IPC Illustrated Parts Catalogue
LCA Life Cycle Assessment
LCC Life Cycle Cost
LRU Line Replaceable Unit
FMECA Failure Mode Effects and Criticality Analysis
FPMH Failures Per Million Hours
</t>
  </si>
  <si>
    <t>S30-01-SE10.RSTPS 7</t>
  </si>
  <si>
    <t>1.2 [7]</t>
  </si>
  <si>
    <t>FTA Fault Tree Analysis
Mgmt Management
MSDS Material Safety Data Sheet
NA Not Applicable
OMP Obsolescence Management Plan
PBOM Production BOM
PHA Preliminary Hazard Analysis+C83
PIC Person In Charge (of a specific activity/task/responsibility)
PM Preventive Maintenance
PRM Persons with Reduced Mobility
QR Code Quick Response Code
RAMS Reliability Availability Maintainability Safety
REACH Registration, Evaluation and Authorisation of Chemicals
RNC Rapporto di Non Conformità
RS Rolling Stock
RSC Rolling Stock &amp; Components
SAF Supplier Alteration Form
SCMP Software Configuration Management Plan
SIL Safety Integrity Level
SMHA Systems and Maintenance Hazard analysis
SPL Spare Parts List
SPQD Supplier Product Quality Development
SQAP Software Quality Assurance Plan
SRIL Safety Related Items List
STL Special Tools List
TBC To Be Confirmed &lt;PIC&gt;
TBDL To Be Defined Later
TSI Technical Specification for Interoperability
UIC Union Internationale des Chemins de fer or international union of railways
VPLM Virtual Product Lifecycle Management</t>
  </si>
  <si>
    <t>S30-01-SE10.RSTPS 8</t>
  </si>
  <si>
    <t>1.3</t>
  </si>
  <si>
    <r>
      <rPr>
        <b/>
        <sz val="12"/>
        <color rgb="FF000000"/>
        <rFont val="Tahoma"/>
        <family val="2"/>
      </rPr>
      <t xml:space="preserve">1.3 </t>
    </r>
    <r>
      <rPr>
        <b/>
        <sz val="12"/>
        <color rgb="FF000000"/>
        <rFont val="Tahoma"/>
        <family val="2"/>
      </rPr>
      <t>References</t>
    </r>
  </si>
  <si>
    <t>References</t>
  </si>
  <si>
    <t>S30-01-SE10.RSTPS 9</t>
  </si>
  <si>
    <t>1.3.1</t>
  </si>
  <si>
    <r>
      <rPr>
        <b/>
        <sz val="12"/>
        <color rgb="FF000000"/>
        <rFont val="Tahoma"/>
        <family val="2"/>
      </rPr>
      <t xml:space="preserve">1.3.1 </t>
    </r>
    <r>
      <rPr>
        <b/>
        <sz val="12"/>
        <color rgb="FF000000"/>
        <rFont val="Tahoma"/>
        <family val="2"/>
      </rPr>
      <t>Applicable directives/laws</t>
    </r>
  </si>
  <si>
    <t>Applicable directives/laws</t>
  </si>
  <si>
    <t>S30-01-SE10.RSTPS 10</t>
  </si>
  <si>
    <t>1.3.1 [10]</t>
  </si>
  <si>
    <t>Technical Req</t>
  </si>
  <si>
    <t>TSI Loc&amp;Pass: 2020</t>
  </si>
  <si>
    <t>Documentation</t>
  </si>
  <si>
    <t>S30-01-SE10.RSTPS 11</t>
  </si>
  <si>
    <t>1.3.2</t>
  </si>
  <si>
    <r>
      <rPr>
        <b/>
        <sz val="12"/>
        <color rgb="FF000000"/>
        <rFont val="Tahoma"/>
        <family val="2"/>
      </rPr>
      <t xml:space="preserve">1.3.2 </t>
    </r>
    <r>
      <rPr>
        <b/>
        <sz val="12"/>
        <color rgb="FF000000"/>
        <rFont val="Tahoma"/>
        <family val="2"/>
      </rPr>
      <t>Applicable standards</t>
    </r>
  </si>
  <si>
    <t>Applicable standards</t>
  </si>
  <si>
    <t>S30-01-SE10.RSTPS 12</t>
  </si>
  <si>
    <t>1.3.2 [12]</t>
  </si>
  <si>
    <t>EN 15020:2022</t>
  </si>
  <si>
    <t>S30-01-SE10.RSTPS 13</t>
  </si>
  <si>
    <t>1.3.2 [13]</t>
  </si>
  <si>
    <t>EN 45545-2:2013+A1:2015.: Railway applications - Fire protection on railway vehicles - Part 2: Requirements for fire behaviour of materials and components</t>
  </si>
  <si>
    <t>S30-01-SE10.RSTPS 15</t>
  </si>
  <si>
    <t>1.3.3</t>
  </si>
  <si>
    <r>
      <rPr>
        <b/>
        <sz val="12"/>
        <color rgb="FF000000"/>
        <rFont val="Tahoma"/>
        <family val="2"/>
      </rPr>
      <t xml:space="preserve">1.3.3 </t>
    </r>
    <r>
      <rPr>
        <b/>
        <sz val="12"/>
        <color rgb="FF000000"/>
        <rFont val="Tahoma"/>
        <family val="2"/>
      </rPr>
      <t>Applicable Alstom Documents</t>
    </r>
  </si>
  <si>
    <t>Applicable Alstom Documents</t>
  </si>
  <si>
    <t>S30-01-SE10.RSTPS 16</t>
  </si>
  <si>
    <t>1.3.3 [16]</t>
  </si>
  <si>
    <t>DTRF150900 “General Engineering Conditions with Supplier”</t>
  </si>
  <si>
    <t>S30-01-SE10.RSTPS 17</t>
  </si>
  <si>
    <t>1.3.4</t>
  </si>
  <si>
    <r>
      <rPr>
        <b/>
        <sz val="12"/>
        <color rgb="FF000000"/>
        <rFont val="Tahoma"/>
        <family val="2"/>
      </rPr>
      <t xml:space="preserve">1.3.4 </t>
    </r>
    <r>
      <rPr>
        <b/>
        <sz val="12"/>
        <color rgb="FF000000"/>
        <rFont val="Tahoma"/>
        <family val="2"/>
      </rPr>
      <t>Other stakeholder references</t>
    </r>
  </si>
  <si>
    <t>Other stakeholder references</t>
  </si>
  <si>
    <t>S30-01-SE10.RSTPS 18</t>
  </si>
  <si>
    <t>2</t>
  </si>
  <si>
    <r>
      <rPr>
        <b/>
        <sz val="14"/>
        <color rgb="FF000000"/>
        <rFont val="Tahoma"/>
        <family val="2"/>
      </rPr>
      <t xml:space="preserve">2 </t>
    </r>
    <r>
      <rPr>
        <b/>
        <sz val="14"/>
        <color rgb="FF000000"/>
        <rFont val="Tahoma"/>
        <family val="2"/>
      </rPr>
      <t>Overall description</t>
    </r>
  </si>
  <si>
    <t>Overall description</t>
  </si>
  <si>
    <t>S30-01-SE10.RSTPS 19</t>
  </si>
  <si>
    <t>2 [19]</t>
  </si>
  <si>
    <t>Name of platform: Pendolino
PROJECT: AS300
Operation country: Italy
Production rate (cars /month): 2
Delivery location: SAV
Number of trains (basic): 12
Number of trains (option): 8</t>
  </si>
  <si>
    <t>S30-01-SE10.RSTPS 21</t>
  </si>
  <si>
    <t>2.1</t>
  </si>
  <si>
    <r>
      <rPr>
        <b/>
        <sz val="12"/>
        <color rgb="FF000000"/>
        <rFont val="Tahoma"/>
        <family val="2"/>
      </rPr>
      <t xml:space="preserve">2.1 </t>
    </r>
    <r>
      <rPr>
        <b/>
        <sz val="12"/>
        <color rgb="FF000000"/>
        <rFont val="Tahoma"/>
        <family val="2"/>
      </rPr>
      <t>Scope of supply</t>
    </r>
  </si>
  <si>
    <t>Scope of supply</t>
  </si>
  <si>
    <t>S30-01-SE10.RSTPS 22</t>
  </si>
  <si>
    <t>2.1 [22]</t>
  </si>
  <si>
    <t>Emergency Mask</t>
  </si>
  <si>
    <t>S30-01-SE10.RSTPS 26</t>
  </si>
  <si>
    <t>2.2</t>
  </si>
  <si>
    <r>
      <rPr>
        <b/>
        <sz val="12"/>
        <color rgb="FF000000"/>
        <rFont val="Tahoma"/>
        <family val="2"/>
      </rPr>
      <t xml:space="preserve">2.2 </t>
    </r>
    <r>
      <rPr>
        <b/>
        <sz val="12"/>
        <color rgb="FF000000"/>
        <rFont val="Tahoma"/>
        <family val="2"/>
      </rPr>
      <t>Sub-System variants and options</t>
    </r>
  </si>
  <si>
    <t>Sub-System variants and options</t>
  </si>
  <si>
    <t>S30-01-SE10.RSTPS 335</t>
  </si>
  <si>
    <t>2.2 [335]</t>
  </si>
  <si>
    <t>System shall be compliant to TSI Loc&amp;Pass: 2023 like option (preferred)</t>
  </si>
  <si>
    <t>S30-01-SE10.RSTPS 27</t>
  </si>
  <si>
    <t>2.3</t>
  </si>
  <si>
    <r>
      <rPr>
        <b/>
        <sz val="12"/>
        <color rgb="FF000000"/>
        <rFont val="Tahoma"/>
        <family val="2"/>
      </rPr>
      <t xml:space="preserve">2.3 </t>
    </r>
    <r>
      <rPr>
        <b/>
        <sz val="12"/>
        <color rgb="FF000000"/>
        <rFont val="Tahoma"/>
        <family val="2"/>
      </rPr>
      <t>Mission and Route Profiles</t>
    </r>
  </si>
  <si>
    <t>Mission and Route Profiles</t>
  </si>
  <si>
    <t>S30-01-SE10.RSTPS 28</t>
  </si>
  <si>
    <t>2.3 [28]</t>
  </si>
  <si>
    <t>Average annual journey per rolling stock [km]: 630.000
Useful life train [years]: 30
Maximum commercial service for day [hours]: 20</t>
  </si>
  <si>
    <t>S30-01-SE10.RSTPS 29</t>
  </si>
  <si>
    <t>2.3 [29]</t>
  </si>
  <si>
    <t>Interoperability component (in term of the European TSI): Yes</t>
  </si>
  <si>
    <t>S30-01-SE10.RSTPS 30</t>
  </si>
  <si>
    <t>2.4</t>
  </si>
  <si>
    <r>
      <rPr>
        <b/>
        <sz val="12"/>
        <color rgb="FF000000"/>
        <rFont val="Tahoma"/>
        <family val="2"/>
      </rPr>
      <t xml:space="preserve">2.4 </t>
    </r>
    <r>
      <rPr>
        <b/>
        <sz val="12"/>
        <color rgb="FF000000"/>
        <rFont val="Tahoma"/>
        <family val="2"/>
      </rPr>
      <t>Operational Information</t>
    </r>
  </si>
  <si>
    <t>Operational Information</t>
  </si>
  <si>
    <t>S30-01-SE10.RSTPS 31</t>
  </si>
  <si>
    <t>2.4 [31]</t>
  </si>
  <si>
    <t>Number of trainsets / MU: 2</t>
  </si>
  <si>
    <t>S30-01-SE10.RSTPS 32</t>
  </si>
  <si>
    <t>2.4 [32]</t>
  </si>
  <si>
    <t>Railway track width: 1435 mm</t>
  </si>
  <si>
    <t>S30-01-SE10.RSTPS 33</t>
  </si>
  <si>
    <t>2.4 [33]</t>
  </si>
  <si>
    <t>Maximum travelling speed: 300 km/h (+10%)</t>
  </si>
  <si>
    <t>S30-01-SE10.RSTPS 34</t>
  </si>
  <si>
    <t>2.4 [34]</t>
  </si>
  <si>
    <t>Service brake available deceleration (dry):</t>
  </si>
  <si>
    <t>S30-01-SE10.RSTPS 35</t>
  </si>
  <si>
    <t>2.4 [35]</t>
  </si>
  <si>
    <t>S30-01-SE10.RSTPS 36</t>
  </si>
  <si>
    <t>2.4 [36]</t>
  </si>
  <si>
    <t>Max requirement deceleration (100 % EB = TSI):</t>
  </si>
  <si>
    <t>S30-01-SE10.RSTPS 37</t>
  </si>
  <si>
    <t>2.4 [37]</t>
  </si>
  <si>
    <t>S30-01-SE10.RSTPS 38</t>
  </si>
  <si>
    <t>2.4 [38]</t>
  </si>
  <si>
    <t>Minimum requirement deceleration:</t>
  </si>
  <si>
    <t>S30-01-SE10.RSTPS 39</t>
  </si>
  <si>
    <t>2.4 [39]</t>
  </si>
  <si>
    <t>S30-01-SE10.RSTPS 40</t>
  </si>
  <si>
    <t>2.4 [40]</t>
  </si>
  <si>
    <t>Emergency brake equivalent deceleration:</t>
  </si>
  <si>
    <t>S30-01-SE10.RSTPS 41</t>
  </si>
  <si>
    <t>2.4 [41]</t>
  </si>
  <si>
    <t>S30-01-SE10.RSTPS 42</t>
  </si>
  <si>
    <t>2.4 [42]</t>
  </si>
  <si>
    <t>Average acceleration in service:</t>
  </si>
  <si>
    <t>S30-01-SE10.RSTPS 43</t>
  </si>
  <si>
    <t>2.4 [43]</t>
  </si>
  <si>
    <t>S30-01-SE10.RSTPS 44</t>
  </si>
  <si>
    <t>2.5</t>
  </si>
  <si>
    <r>
      <rPr>
        <b/>
        <sz val="12"/>
        <color rgb="FF000000"/>
        <rFont val="Tahoma"/>
        <family val="2"/>
      </rPr>
      <t xml:space="preserve">2.5 </t>
    </r>
    <r>
      <rPr>
        <b/>
        <sz val="12"/>
        <color rgb="FF000000"/>
        <rFont val="Tahoma"/>
        <family val="2"/>
      </rPr>
      <t>Climatic Condition</t>
    </r>
  </si>
  <si>
    <t>Climatic Condition</t>
  </si>
  <si>
    <t>S30-01-SE10.RSTPS 45</t>
  </si>
  <si>
    <t>2.5 [45]</t>
  </si>
  <si>
    <t>The train shall meet the requirements without affecting the integrity and operation of the train for snow, ice and hail defined by SR EN 50125-1.</t>
  </si>
  <si>
    <t>S30-01-SE10.RSTPS 46</t>
  </si>
  <si>
    <t>2.5 [46]</t>
  </si>
  <si>
    <t>All forms in which snow may fall shall be taken into consideration, including their effects when trains are parked.
The maximum hail diameter is deemed to be 15 mm.</t>
  </si>
  <si>
    <t>S30-01-SE10.RSTPS 47</t>
  </si>
  <si>
    <t>2.5 [47]</t>
  </si>
  <si>
    <r>
      <rPr>
        <b/>
        <sz val="11"/>
        <color rgb="FF000000"/>
        <rFont val="Calibri"/>
        <family val="2"/>
      </rPr>
      <t>Temperature range:</t>
    </r>
    <r>
      <rPr>
        <b/>
        <sz val="11"/>
        <color rgb="FF000000"/>
        <rFont val="Calibri"/>
        <family val="2"/>
      </rPr>
      <t xml:space="preserve">
</t>
    </r>
    <r>
      <rPr>
        <sz val="10"/>
        <color rgb="FF000000"/>
        <rFont val="Arial"/>
        <family val="2"/>
      </rPr>
      <t>In accordance with the §4.3 EN 50125-1
Class T3 (-25°C to + 45°C)</t>
    </r>
  </si>
  <si>
    <t>S30-01-SE10.RSTPS 48</t>
  </si>
  <si>
    <t>2.5 [48]</t>
  </si>
  <si>
    <r>
      <rPr>
        <b/>
        <sz val="11"/>
        <color rgb="FF000000"/>
        <rFont val="Calibri"/>
        <family val="2"/>
      </rPr>
      <t>Relative hunidity:</t>
    </r>
    <r>
      <rPr>
        <b/>
        <sz val="11"/>
        <color rgb="FF000000"/>
        <rFont val="Calibri"/>
        <family val="2"/>
      </rPr>
      <t xml:space="preserve">
</t>
    </r>
    <r>
      <rPr>
        <sz val="10"/>
        <color rgb="FF000000"/>
        <rFont val="Arial"/>
        <family val="2"/>
      </rPr>
      <t>According to EN 50125, the following external humidity levels shall be assumed:
- yearly average: ≤ 75 % relative humidity;
- on 30 days in the year continuously: between 75 % and 95 % relative humidity;
- on the other days occasionally: between 95 % and 100 % relative humidity;
- maximum absolute humidity: 30 g/m^3 occurring in tunnels.</t>
    </r>
  </si>
  <si>
    <t>S30-01-SE10.RSTPS 49</t>
  </si>
  <si>
    <t>2.5 [49]</t>
  </si>
  <si>
    <r>
      <rPr>
        <b/>
        <sz val="11"/>
        <color rgb="FF000000"/>
        <rFont val="Calibri"/>
        <family val="2"/>
      </rPr>
      <t>Rain:</t>
    </r>
    <r>
      <rPr>
        <b/>
        <sz val="11"/>
        <color rgb="FF000000"/>
        <rFont val="Calibri"/>
        <family val="2"/>
      </rPr>
      <t xml:space="preserve">
</t>
    </r>
    <r>
      <rPr>
        <sz val="10"/>
        <color rgb="FF000000"/>
        <rFont val="Arial"/>
        <family val="2"/>
      </rPr>
      <t>In accordance with the §4.6 EN 50125-1
Maximum 6 mm/minute</t>
    </r>
  </si>
  <si>
    <t>S30-01-SE10.RSTPS 50</t>
  </si>
  <si>
    <t>2.5 [50]</t>
  </si>
  <si>
    <r>
      <rPr>
        <b/>
        <sz val="11"/>
        <color rgb="FF000000"/>
        <rFont val="Calibri"/>
        <family val="2"/>
      </rPr>
      <t>Solar radiation:</t>
    </r>
    <r>
      <rPr>
        <b/>
        <sz val="11"/>
        <color rgb="FF000000"/>
        <rFont val="Calibri"/>
        <family val="2"/>
      </rPr>
      <t xml:space="preserve">
</t>
    </r>
    <r>
      <rPr>
        <sz val="10"/>
        <color rgb="FF000000"/>
        <rFont val="Arial"/>
        <family val="2"/>
      </rPr>
      <t>In accordance with the §4.9 EN 50125-1: Class R2</t>
    </r>
  </si>
  <si>
    <t>S30-01-SE10.RSTPS 51</t>
  </si>
  <si>
    <t>2.5 [51]</t>
  </si>
  <si>
    <r>
      <rPr>
        <b/>
        <sz val="11"/>
        <color rgb="FF000000"/>
        <rFont val="Calibri"/>
        <family val="2"/>
      </rPr>
      <t>Altitude range:</t>
    </r>
    <r>
      <rPr>
        <b/>
        <sz val="11"/>
        <color rgb="FF000000"/>
        <rFont val="Calibri"/>
        <family val="2"/>
      </rPr>
      <t xml:space="preserve">
</t>
    </r>
    <r>
      <rPr>
        <sz val="10"/>
        <color rgb="FF000000"/>
        <rFont val="Arial"/>
        <family val="2"/>
      </rPr>
      <t>In accordance with the §4.2 EN 50125-1
Class A1 (up to 1400m)</t>
    </r>
  </si>
  <si>
    <t>S30-01-SE10.RSTPS 52</t>
  </si>
  <si>
    <t>2.5 [52]</t>
  </si>
  <si>
    <r>
      <rPr>
        <b/>
        <sz val="11"/>
        <color rgb="FF000000"/>
        <rFont val="Calibri"/>
        <family val="2"/>
      </rPr>
      <t>Wind:</t>
    </r>
    <r>
      <rPr>
        <b/>
        <sz val="11"/>
        <color rgb="FF000000"/>
        <rFont val="Calibri"/>
        <family val="2"/>
      </rPr>
      <t xml:space="preserve">
</t>
    </r>
    <r>
      <rPr>
        <sz val="10"/>
        <color rgb="FF000000"/>
        <rFont val="Arial"/>
        <family val="2"/>
      </rPr>
      <t>In accordance with the §4.5.1 EN 50125-1</t>
    </r>
  </si>
  <si>
    <t>S30-01-SE10.RSTPS 53</t>
  </si>
  <si>
    <t>2.5 [53]</t>
  </si>
  <si>
    <r>
      <rPr>
        <b/>
        <sz val="11"/>
        <color rgb="FF000000"/>
        <rFont val="Calibri"/>
        <family val="2"/>
      </rPr>
      <t>Snow and hail:</t>
    </r>
    <r>
      <rPr>
        <b/>
        <sz val="11"/>
        <color rgb="FF000000"/>
        <rFont val="Calibri"/>
        <family val="2"/>
      </rPr>
      <t xml:space="preserve">
</t>
    </r>
    <r>
      <rPr>
        <sz val="10"/>
        <color rgb="FF000000"/>
        <rFont val="Arial"/>
        <family val="2"/>
      </rPr>
      <t>In accordance with the §4.7 EN 50125-1
Snow level above iron level: Class S1
Maximum hail grain diameter of 15 mm</t>
    </r>
  </si>
  <si>
    <t>S30-01-SE10.RSTPS 54</t>
  </si>
  <si>
    <t>2.5 [54]</t>
  </si>
  <si>
    <r>
      <rPr>
        <b/>
        <sz val="11"/>
        <color rgb="FF000000"/>
        <rFont val="Calibri"/>
        <family val="2"/>
      </rPr>
      <t>Ice:</t>
    </r>
    <r>
      <rPr>
        <b/>
        <sz val="11"/>
        <color rgb="FF000000"/>
        <rFont val="Calibri"/>
        <family val="2"/>
      </rPr>
      <t xml:space="preserve">
</t>
    </r>
    <r>
      <rPr>
        <sz val="10"/>
        <color rgb="FF000000"/>
        <rFont val="Arial"/>
        <family val="2"/>
      </rPr>
      <t>In accordo con il §4.8 EN 50125-1</t>
    </r>
  </si>
  <si>
    <t>S30-01-SE10.RSTPS 55</t>
  </si>
  <si>
    <t>2.5 [55]</t>
  </si>
  <si>
    <r>
      <rPr>
        <b/>
        <sz val="11"/>
        <color rgb="FF000000"/>
        <rFont val="Calibri"/>
        <family val="2"/>
      </rPr>
      <t>Surrounding air:</t>
    </r>
    <r>
      <rPr>
        <b/>
        <sz val="11"/>
        <color rgb="FF000000"/>
        <rFont val="Calibri"/>
        <family val="2"/>
      </rPr>
      <t xml:space="preserve">
</t>
    </r>
    <r>
      <rPr>
        <sz val="10"/>
        <color rgb="FF000000"/>
        <rFont val="Arial"/>
        <family val="2"/>
      </rPr>
      <t>In accordance with the §4.5.2 EN 50125-1</t>
    </r>
  </si>
  <si>
    <t>S30-01-SE10.RSTPS 56</t>
  </si>
  <si>
    <t>2.5 [56]</t>
  </si>
  <si>
    <r>
      <rPr>
        <b/>
        <sz val="11"/>
        <color rgb="FF000000"/>
        <rFont val="Calibri"/>
        <family val="2"/>
      </rPr>
      <t>Lightning:</t>
    </r>
    <r>
      <rPr>
        <b/>
        <sz val="11"/>
        <color rgb="FF000000"/>
        <rFont val="Calibri"/>
        <family val="2"/>
      </rPr>
      <t xml:space="preserve">
</t>
    </r>
    <r>
      <rPr>
        <sz val="10"/>
        <color rgb="FF000000"/>
        <rFont val="Arial"/>
        <family val="2"/>
      </rPr>
      <t>In accordance to the §4.10 EN 50125-1</t>
    </r>
  </si>
  <si>
    <t>S30-01-SE10.RSTPS 57</t>
  </si>
  <si>
    <t>2.5 [57]</t>
  </si>
  <si>
    <r>
      <rPr>
        <b/>
        <sz val="11"/>
        <color rgb="FF000000"/>
        <rFont val="Calibri"/>
        <family val="2"/>
      </rPr>
      <t>Large animals on rails:</t>
    </r>
    <r>
      <rPr>
        <b/>
        <sz val="11"/>
        <color rgb="FF000000"/>
        <rFont val="Calibri"/>
        <family val="2"/>
      </rPr>
      <t xml:space="preserve">
</t>
    </r>
    <r>
      <rPr>
        <sz val="10"/>
        <color rgb="FF000000"/>
        <rFont val="Arial"/>
        <family val="2"/>
      </rPr>
      <t>In accordance with the §4.12 EN 50125-1</t>
    </r>
  </si>
  <si>
    <t>S30-01-SE10.RSTPS 58</t>
  </si>
  <si>
    <t>2.5 [58]</t>
  </si>
  <si>
    <r>
      <rPr>
        <b/>
        <sz val="11"/>
        <color rgb="FF000000"/>
        <rFont val="Calibri"/>
        <family val="2"/>
      </rPr>
      <t>Pollution:</t>
    </r>
    <r>
      <rPr>
        <b/>
        <sz val="11"/>
        <color rgb="FF000000"/>
        <rFont val="Calibri"/>
        <family val="2"/>
      </rPr>
      <t xml:space="preserve">
</t>
    </r>
    <r>
      <rPr>
        <sz val="10"/>
        <color rgb="FF000000"/>
        <rFont val="Arial"/>
        <family val="2"/>
      </rPr>
      <t>In accordance with the §4.11 EN 50125-1</t>
    </r>
  </si>
  <si>
    <t>S30-01-SE10.RSTPS 59</t>
  </si>
  <si>
    <t>2.6</t>
  </si>
  <si>
    <r>
      <rPr>
        <b/>
        <sz val="12"/>
        <color rgb="FF000000"/>
        <rFont val="Tahoma"/>
        <family val="2"/>
      </rPr>
      <t xml:space="preserve">2.6 </t>
    </r>
    <r>
      <rPr>
        <b/>
        <sz val="12"/>
        <color rgb="FF000000"/>
        <rFont val="Tahoma"/>
        <family val="2"/>
      </rPr>
      <t>Train Characteristics</t>
    </r>
  </si>
  <si>
    <t>Train Characteristics</t>
  </si>
  <si>
    <t>S30-01-SE10.RSTPS 60</t>
  </si>
  <si>
    <t>2.6.1</t>
  </si>
  <si>
    <r>
      <rPr>
        <b/>
        <sz val="12"/>
        <color rgb="FF000000"/>
        <rFont val="Tahoma"/>
        <family val="2"/>
      </rPr>
      <t xml:space="preserve">2.6.1 </t>
    </r>
    <r>
      <rPr>
        <b/>
        <sz val="12"/>
        <color rgb="FF000000"/>
        <rFont val="Tahoma"/>
        <family val="2"/>
      </rPr>
      <t>Train configuration</t>
    </r>
  </si>
  <si>
    <t>Train configuration</t>
  </si>
  <si>
    <t>S30-01-SE10.RSTPS 61</t>
  </si>
  <si>
    <t>2.6 [61]</t>
  </si>
  <si>
    <t>7 cars configuration
1 Front coupler
2 Articulation
3 Intermediate coupler - Semi Permanent Coupler</t>
  </si>
  <si>
    <t>S30-01-SE10.RSTPS 62</t>
  </si>
  <si>
    <t>2.6 [62]</t>
  </si>
  <si>
    <t>S30-01-SE10.RSTPS 63</t>
  </si>
  <si>
    <t>2.6.2</t>
  </si>
  <si>
    <r>
      <rPr>
        <b/>
        <sz val="12"/>
        <color rgb="FF000000"/>
        <rFont val="Tahoma"/>
        <family val="2"/>
      </rPr>
      <t xml:space="preserve">2.6.2 </t>
    </r>
    <r>
      <rPr>
        <b/>
        <sz val="12"/>
        <color rgb="FF000000"/>
        <rFont val="Tahoma"/>
        <family val="2"/>
      </rPr>
      <t>Mass of coaches</t>
    </r>
  </si>
  <si>
    <t>Mass of coaches</t>
  </si>
  <si>
    <t>S30-01-SE10.RSTPS 64</t>
  </si>
  <si>
    <t>2.6 [64]</t>
  </si>
  <si>
    <t>The Mass Distribution Analysis was performed according to the load conditions defined by EN 15663 2017+A1-2018 in accordance with the TSI LOC&amp;PAS in force.</t>
  </si>
  <si>
    <t>S30-01-SE10.RSTPS 65</t>
  </si>
  <si>
    <t>2.6 [65]</t>
  </si>
  <si>
    <t>Reference AXD1003232755_AS300-Italo_Mass_Analysis_Results_R00_31-10-2023</t>
  </si>
  <si>
    <t>S30-01-SE10.RSTPS 66</t>
  </si>
  <si>
    <t>2.6 [66]</t>
  </si>
  <si>
    <t>S30-01-SE10.RSTPS 67</t>
  </si>
  <si>
    <t>2.6 [67]</t>
  </si>
  <si>
    <t>S30-01-SE10.RSTPS 68</t>
  </si>
  <si>
    <t>2.6 [68]</t>
  </si>
  <si>
    <t>The weight of train to be considered, for both trains, for energy absorption calculation/simulation shall be as 426279 kg in Working Load (MVD) (only with staff) and 467799 kg in Normal Load (MND) (also with all passengers seating with luggage each one (80 kg/person with luggage included))</t>
  </si>
  <si>
    <t>S30-01-SE10.RSTPS 69</t>
  </si>
  <si>
    <t>3</t>
  </si>
  <si>
    <r>
      <rPr>
        <b/>
        <sz val="14"/>
        <color rgb="FF000000"/>
        <rFont val="Tahoma"/>
        <family val="2"/>
      </rPr>
      <t xml:space="preserve">3 </t>
    </r>
    <r>
      <rPr>
        <b/>
        <sz val="14"/>
        <color rgb="FF000000"/>
        <rFont val="Tahoma"/>
        <family val="2"/>
      </rPr>
      <t>To ensure Sub-System Capabilities</t>
    </r>
  </si>
  <si>
    <t>To ensure Sub-System Capabilities</t>
  </si>
  <si>
    <t>S30-01-SE10.RSTPS 70</t>
  </si>
  <si>
    <t>3.1</t>
  </si>
  <si>
    <r>
      <rPr>
        <b/>
        <sz val="12"/>
        <color rgb="FF000000"/>
        <rFont val="Tahoma"/>
        <family val="2"/>
      </rPr>
      <t xml:space="preserve">3.1 </t>
    </r>
    <r>
      <rPr>
        <b/>
        <sz val="12"/>
        <color rgb="FF000000"/>
        <rFont val="Tahoma"/>
        <family val="2"/>
      </rPr>
      <t>Emergency Mask</t>
    </r>
  </si>
  <si>
    <t>S30-01-SE10.RSTPS 531</t>
  </si>
  <si>
    <t>3.1 [531]</t>
  </si>
  <si>
    <t>The rescue coupler is the special coupling device that enables the hauling and propelling of a failed train unit or train set by another vehicle that is equipped with different coupling design.</t>
  </si>
  <si>
    <t>S30-01-SE10.RSTPS 533</t>
  </si>
  <si>
    <t>3.1 [533]</t>
  </si>
  <si>
    <t>During storage in the train: The ends of the attachment of emergency adaptor (zones in contact with the attachment of the train and the hook of the rescue locomotive) will have to be protected</t>
  </si>
  <si>
    <t>S30-01-SE10.RSTPS 530</t>
  </si>
  <si>
    <t>3.1 [530]</t>
  </si>
  <si>
    <t>The rescue coupler shall interface with the "type 10" mechanical and pneumatic had.</t>
  </si>
  <si>
    <t>S30-01-SE10.RSTPS 521</t>
  </si>
  <si>
    <t>3.1 [521]</t>
  </si>
  <si>
    <t>Whether the trainset must be rescued by a train (or rescue a train) of a different fleet, a coupling interface device may be used.
Such a device shall include pneumatic interfaces for the control of an UIC brake type system:
- the main pipe
- the brake pipe.</t>
  </si>
  <si>
    <t>S30-01-SE10.RSTPS 522</t>
  </si>
  <si>
    <t>3.1 [522]</t>
  </si>
  <si>
    <t>The trainset must be equipped of an end coupling system which allows a rescue train to control the trainset brake system (indirect brake).
For this purpose, the coupling system shall include pneumatic interfaces for:
- main pipe
- brake pipe.</t>
  </si>
  <si>
    <t>S30-01-SE10.RSTPS 523</t>
  </si>
  <si>
    <t>3.1 [523]</t>
  </si>
  <si>
    <t>Neither the rescue coupler nor any braking hose shall limit the lateral movement of the hook when fitted onto the recovery unit.</t>
  </si>
  <si>
    <t>S30-01-SE10.RSTPS 524</t>
  </si>
  <si>
    <t>3.1 [524]</t>
  </si>
  <si>
    <t xml:space="preserve">The rescue coupler shall designe such that it does not require any human presence between the recovery unit and the unit to be rescued whilst either one is moving;
</t>
  </si>
  <si>
    <t>S30-01-SE10.RSTPS 525</t>
  </si>
  <si>
    <t>3.1 [525]</t>
  </si>
  <si>
    <t xml:space="preserve">The rescue coupler shall withstand the forces due to the intended rescuing conditions;
</t>
  </si>
  <si>
    <t>S30-01-SE10.RSTPS 526</t>
  </si>
  <si>
    <t>3.1 [526]</t>
  </si>
  <si>
    <t xml:space="preserve">The rescue coupler shall be secure after mounting onto the recovery unit in a way that prevents it coming off during the rescue operation;
</t>
  </si>
  <si>
    <t>S30-01-SE10.RSTPS 527</t>
  </si>
  <si>
    <t>3.1 [527]</t>
  </si>
  <si>
    <t xml:space="preserve">The rescue coupler shall allow the rescue at a speed of at least 30km/h;
</t>
  </si>
  <si>
    <t>S30-01-SE10.RSTPS 528</t>
  </si>
  <si>
    <t>3.1 [528]</t>
  </si>
  <si>
    <t>Use of the interfaces should always enable (at reduced speed, if necessary) the vehicle to be pulled and pushed and must not limit operation on track curves with radius ≥ 110 m.</t>
  </si>
  <si>
    <t>S30-01-SE10.RSTPS 529</t>
  </si>
  <si>
    <t>3.1 [529]</t>
  </si>
  <si>
    <t>The rescue coupler shall equip with a pneumatic brake system compatible with the UIC brake system (brake pipe as braking control command line). To this end, the rescue coupler shall be compatible with the UIC brake system.</t>
  </si>
  <si>
    <t>S30-01-SE10.RSTPS 72</t>
  </si>
  <si>
    <t>3.1.1</t>
  </si>
  <si>
    <r>
      <rPr>
        <b/>
        <sz val="12"/>
        <color rgb="FF000000"/>
        <rFont val="Tahoma"/>
        <family val="2"/>
      </rPr>
      <t xml:space="preserve">3.1.1 </t>
    </r>
    <r>
      <rPr>
        <b/>
        <sz val="12"/>
        <color rgb="FF000000"/>
        <rFont val="Tahoma"/>
        <family val="2"/>
      </rPr>
      <t>Allocated Weight</t>
    </r>
  </si>
  <si>
    <t>Allocated Weight</t>
  </si>
  <si>
    <t>S30-01-SE10.RSTPS 73</t>
  </si>
  <si>
    <t>3.1.1 [73]</t>
  </si>
  <si>
    <t>Allocated weight (all included): ≤ 50 kg</t>
  </si>
  <si>
    <t>Documentation
Inspection</t>
  </si>
  <si>
    <t>S30-01-SE10.RSTPS 83</t>
  </si>
  <si>
    <t>3.1.2</t>
  </si>
  <si>
    <r>
      <rPr>
        <b/>
        <sz val="12"/>
        <color rgb="FF000000"/>
        <rFont val="Tahoma"/>
        <family val="2"/>
      </rPr>
      <t xml:space="preserve">3.1.2 </t>
    </r>
    <r>
      <rPr>
        <b/>
        <sz val="12"/>
        <color rgb="FF000000"/>
        <rFont val="Tahoma"/>
        <family val="2"/>
      </rPr>
      <t>Allocated Volume</t>
    </r>
  </si>
  <si>
    <t>Allocated Volume</t>
  </si>
  <si>
    <t>S30-01-SE10.RSTPS 84</t>
  </si>
  <si>
    <t>3.1.2 [84]</t>
  </si>
  <si>
    <t>Allocated Volume Reference: AXD1003256425</t>
  </si>
  <si>
    <t>S30-01-SE10.RSTPS 85</t>
  </si>
  <si>
    <t>3.1.2 [85]</t>
  </si>
  <si>
    <t>S30-01-SE10.RSTPS 561</t>
  </si>
  <si>
    <t>3.1.2 [561]</t>
  </si>
  <si>
    <t>S30-01-SE10.RSTPS 86</t>
  </si>
  <si>
    <t>3.1.2 [86]</t>
  </si>
  <si>
    <t>S30-01-SE10.RSTPS 87</t>
  </si>
  <si>
    <t>3.1.3</t>
  </si>
  <si>
    <r>
      <rPr>
        <b/>
        <sz val="12"/>
        <color rgb="FF000000"/>
        <rFont val="Tahoma"/>
        <family val="2"/>
      </rPr>
      <t xml:space="preserve">3.1.3 </t>
    </r>
    <r>
      <rPr>
        <b/>
        <sz val="12"/>
        <color rgb="FF000000"/>
        <rFont val="Tahoma"/>
        <family val="2"/>
      </rPr>
      <t>Mechanical resistance</t>
    </r>
  </si>
  <si>
    <t>Mechanical resistance</t>
  </si>
  <si>
    <t>S30-01-SE10.RSTPS 88</t>
  </si>
  <si>
    <t>3.1.3 [88]</t>
  </si>
  <si>
    <t>Static Tensile force without permanent deformation: 300 kN</t>
  </si>
  <si>
    <t>S30-01-SE10.RSTPS 89</t>
  </si>
  <si>
    <t>3.1.3 [89]</t>
  </si>
  <si>
    <t>Static Compressive force without permanent deformation: 250 kN</t>
  </si>
  <si>
    <t>S30-01-SE10.RSTPS 90</t>
  </si>
  <si>
    <t>3.1.4</t>
  </si>
  <si>
    <r>
      <rPr>
        <b/>
        <sz val="12"/>
        <color rgb="FF000000"/>
        <rFont val="Tahoma"/>
        <family val="2"/>
      </rPr>
      <t xml:space="preserve">3.1.4 </t>
    </r>
    <r>
      <rPr>
        <b/>
        <sz val="12"/>
        <color rgb="FF000000"/>
        <rFont val="Tahoma"/>
        <family val="2"/>
      </rPr>
      <t>Coupler head</t>
    </r>
  </si>
  <si>
    <t>Coupler head</t>
  </si>
  <si>
    <t>S30-01-SE10.RSTPS 91</t>
  </si>
  <si>
    <t>3.1.4 [91]</t>
  </si>
  <si>
    <t>Automatic coupling operation
UIC Type 10 according to EN 16019: 2014</t>
  </si>
  <si>
    <t>S30-01-SE10.RSTPS 536</t>
  </si>
  <si>
    <t>3.1.5</t>
  </si>
  <si>
    <r>
      <rPr>
        <b/>
        <sz val="12"/>
        <color rgb="FF000000"/>
        <rFont val="Tahoma"/>
        <family val="2"/>
      </rPr>
      <t xml:space="preserve">3.1.5 </t>
    </r>
    <r>
      <rPr>
        <b/>
        <sz val="12"/>
        <color rgb="FF000000"/>
        <rFont val="Tahoma"/>
        <family val="2"/>
      </rPr>
      <t>Fitting procedure</t>
    </r>
  </si>
  <si>
    <t>Fitting procedure</t>
  </si>
  <si>
    <t>S30-01-SE10.RSTPS 539</t>
  </si>
  <si>
    <t>3.1.5 [539]</t>
  </si>
  <si>
    <t>Mounting of the rescue coupler shall not require any special tools. The location where the rescue coupler is mounted is just behind the beak of the draw hook</t>
  </si>
  <si>
    <t>S30-01-SE10.RSTPS 555</t>
  </si>
  <si>
    <t>3.1.5 [555]</t>
  </si>
  <si>
    <t>The rescue coupler shall be secured to the draw hook with a fixing device in such a way that it cannot freely move or come off the draw hook during rescue operation (running)</t>
  </si>
  <si>
    <t>S30-01-SE10.RSTPS 538</t>
  </si>
  <si>
    <t>3.1.5 [538]</t>
  </si>
  <si>
    <t xml:space="preserve">The rescue coupler shall be able to be adjusted vertically on the draw hook without the need of special tools
</t>
  </si>
  <si>
    <t>S30-01-SE10.RSTPS 554</t>
  </si>
  <si>
    <t>3.1.5 [554]</t>
  </si>
  <si>
    <t>The installed rescue coupler shall be able to have at least ± 6° vertical movement during rescue operation</t>
  </si>
  <si>
    <t>S30-01-SE10.RSTPS 540</t>
  </si>
  <si>
    <t>3.1.6</t>
  </si>
  <si>
    <r>
      <rPr>
        <b/>
        <sz val="12"/>
        <color rgb="FF000000"/>
        <rFont val="Tahoma"/>
        <family val="2"/>
      </rPr>
      <t xml:space="preserve">3.1.6 </t>
    </r>
    <r>
      <rPr>
        <b/>
        <sz val="12"/>
        <color rgb="FF000000"/>
        <rFont val="Tahoma"/>
        <family val="2"/>
      </rPr>
      <t>Coupling and Uncoupling conditions</t>
    </r>
  </si>
  <si>
    <t>S30-01-SE10.RSTPS 541</t>
  </si>
  <si>
    <t>3.1.6 [541]</t>
  </si>
  <si>
    <t xml:space="preserve">The rescue coupler shall be able to couple with the automatic coupler under the following conditions:
</t>
  </si>
  <si>
    <t>S30-01-SE10.RSTPS 544</t>
  </si>
  <si>
    <t>3.1.6 [544]</t>
  </si>
  <si>
    <t>The vertical difference between the centre lines of the automatic coupler and the draw hook is not more than 75 mm.
NOTE This requirement can be achieved for example by use of a guide horn or by the vertical adjustability of the rescue coupler</t>
  </si>
  <si>
    <t>S30-01-SE10.RSTPS 542</t>
  </si>
  <si>
    <t>3.1.6 [542]</t>
  </si>
  <si>
    <t>Speed range at coupling without any damage: 0÷3 km/h</t>
  </si>
  <si>
    <t>S30-01-SE10.RSTPS 108</t>
  </si>
  <si>
    <t>3.1.7</t>
  </si>
  <si>
    <r>
      <rPr>
        <b/>
        <sz val="12"/>
        <color rgb="FF000000"/>
        <rFont val="Tahoma"/>
        <family val="2"/>
      </rPr>
      <t xml:space="preserve">3.1.7 </t>
    </r>
    <r>
      <rPr>
        <b/>
        <sz val="12"/>
        <color rgb="FF000000"/>
        <rFont val="Tahoma"/>
        <family val="2"/>
      </rPr>
      <t>Pneumatic</t>
    </r>
  </si>
  <si>
    <t>Pneumatic</t>
  </si>
  <si>
    <t>S30-01-SE10.RSTPS 550</t>
  </si>
  <si>
    <t>3.1.7 [550]</t>
  </si>
  <si>
    <t>In accordance with the §4.2.2 EN 15020:2022</t>
  </si>
  <si>
    <t>S30-01-SE10.RSTPS 534</t>
  </si>
  <si>
    <t>3.1.7 [534]</t>
  </si>
  <si>
    <t>Pneumatic connections: The emergency coupler shall provide with air connections for coupling of brake pipe air (red) from the towing vehicle and main reservoir pipe (yellow)</t>
  </si>
  <si>
    <t>S30-01-SE10.RSTPS 545</t>
  </si>
  <si>
    <t>3.1.7 [545]</t>
  </si>
  <si>
    <t>The air pipes connected to the rescue coupler shall be free to rotate around their axes</t>
  </si>
  <si>
    <t>S30-01-SE10.RSTPS 559</t>
  </si>
  <si>
    <t>3.1.7 [559]</t>
  </si>
  <si>
    <t>S30-01-SE10.RSTPS 131</t>
  </si>
  <si>
    <t>3.1.8</t>
  </si>
  <si>
    <r>
      <rPr>
        <b/>
        <sz val="12"/>
        <color rgb="FF000000"/>
        <rFont val="Tahoma"/>
        <family val="2"/>
      </rPr>
      <t xml:space="preserve">3.1.8 </t>
    </r>
    <r>
      <rPr>
        <b/>
        <sz val="12"/>
        <color rgb="FF000000"/>
        <rFont val="Tahoma"/>
        <family val="2"/>
      </rPr>
      <t>Interface of rescue coupler to rescue vehicle</t>
    </r>
  </si>
  <si>
    <t>Interface of rescue coupler to rescue vehicle</t>
  </si>
  <si>
    <t>S30-01-SE10.RSTPS 560</t>
  </si>
  <si>
    <t>3.1.8 [560]</t>
  </si>
  <si>
    <t>In accordance with the §4.3 EN 15020:2022</t>
  </si>
  <si>
    <t>S30-01-SE10.RSTPS 142</t>
  </si>
  <si>
    <t>3.1.9</t>
  </si>
  <si>
    <r>
      <rPr>
        <b/>
        <sz val="12"/>
        <color rgb="FF000000"/>
        <rFont val="Tahoma"/>
        <family val="2"/>
      </rPr>
      <t xml:space="preserve">3.1.9 </t>
    </r>
    <r>
      <rPr>
        <b/>
        <sz val="12"/>
        <color rgb="FF000000"/>
        <rFont val="Tahoma"/>
        <family val="2"/>
      </rPr>
      <t>Coupling Simulations</t>
    </r>
  </si>
  <si>
    <t>Coupling Simulations</t>
  </si>
  <si>
    <t>S30-01-SE10.RSTPS 143</t>
  </si>
  <si>
    <t>3.1.9 [143]</t>
  </si>
  <si>
    <t>The coupling between unit and rescue vehicle (rescue configuration and recovery for push/pull operations) is carried out via front coupler with mechanical head UIC Type 10, which allow connections of type:
- mechanical (motor transmission) with mechanical head;
- pneumatical (continuity of the main and supply air lines) with pneumatic connections.</t>
  </si>
  <si>
    <t>S30-01-SE10.RSTPS 145</t>
  </si>
  <si>
    <t>3.1.9 [145]</t>
  </si>
  <si>
    <t>The result of the coupling is a rigid and locked connection between two trainsets and rescue vehicle.</t>
  </si>
  <si>
    <t>S30-01-SE10.RSTPS 532</t>
  </si>
  <si>
    <t>3.1.9 [532]</t>
  </si>
  <si>
    <t>The coupling shall accomplish at low speed without manual assistance.</t>
  </si>
  <si>
    <t>S30-01-SE10.RSTPS 147</t>
  </si>
  <si>
    <t>3.1.9 [147]</t>
  </si>
  <si>
    <t>Uncoupling shall accomplish by activating the automatic coupler uncoupling mechanism and either manually.</t>
  </si>
  <si>
    <t>S30-01-SE10.RSTPS 205</t>
  </si>
  <si>
    <t>4</t>
  </si>
  <si>
    <r>
      <rPr>
        <b/>
        <sz val="14"/>
        <color rgb="FF000000"/>
        <rFont val="Tahoma"/>
        <family val="2"/>
      </rPr>
      <t xml:space="preserve">4 </t>
    </r>
    <r>
      <rPr>
        <b/>
        <sz val="14"/>
        <color rgb="FF000000"/>
        <rFont val="Tahoma"/>
        <family val="2"/>
      </rPr>
      <t>To respect Interfaces with Train and other Systems</t>
    </r>
  </si>
  <si>
    <t>To respect Interfaces with Train and other Systems</t>
  </si>
  <si>
    <t>S30-01-SE10.RSTPS 206</t>
  </si>
  <si>
    <t>4.1</t>
  </si>
  <si>
    <r>
      <rPr>
        <b/>
        <sz val="12"/>
        <color rgb="FF000000"/>
        <rFont val="Tahoma"/>
        <family val="2"/>
      </rPr>
      <t xml:space="preserve">4.1 </t>
    </r>
    <r>
      <rPr>
        <b/>
        <sz val="12"/>
        <color rgb="FF000000"/>
        <rFont val="Tahoma"/>
        <family val="2"/>
      </rPr>
      <t>To respect Dimensions</t>
    </r>
  </si>
  <si>
    <t>To respect Dimensions</t>
  </si>
  <si>
    <t>S30-01-SE10.RSTPS 207</t>
  </si>
  <si>
    <t>4.1 [207]</t>
  </si>
  <si>
    <t>S30-01-SE10.RSTPS 546</t>
  </si>
  <si>
    <t>4.1 [546]</t>
  </si>
  <si>
    <t>S30-01-SE10.RSTPS 547</t>
  </si>
  <si>
    <t>4.1 [547]</t>
  </si>
  <si>
    <t>S30-01-SE10.RSTPS 230</t>
  </si>
  <si>
    <t>5</t>
  </si>
  <si>
    <r>
      <rPr>
        <b/>
        <sz val="14"/>
        <color rgb="FF000000"/>
        <rFont val="Tahoma"/>
        <family val="2"/>
      </rPr>
      <t xml:space="preserve">5 </t>
    </r>
    <r>
      <rPr>
        <b/>
        <sz val="14"/>
        <color rgb="FF000000"/>
        <rFont val="Tahoma"/>
        <family val="2"/>
      </rPr>
      <t>Transverse Requirements</t>
    </r>
  </si>
  <si>
    <t>Transverse Requirements</t>
  </si>
  <si>
    <t>S30-01-SE10.RSTPS 306</t>
  </si>
  <si>
    <t>5.1</t>
  </si>
  <si>
    <r>
      <rPr>
        <b/>
        <sz val="12"/>
        <color rgb="FF000000"/>
        <rFont val="Tahoma"/>
        <family val="2"/>
      </rPr>
      <t xml:space="preserve">5.1 </t>
    </r>
    <r>
      <rPr>
        <b/>
        <sz val="12"/>
        <color rgb="FF000000"/>
        <rFont val="Tahoma"/>
        <family val="2"/>
      </rPr>
      <t>To resist to Fire, to limit Smoke propagations &amp; to respect International / Local Regulations</t>
    </r>
  </si>
  <si>
    <t>To resist to Fire, to limit Smoke propagations &amp; to respect International / Local Regulations</t>
  </si>
  <si>
    <t>S30-01-SE10.RSTPS 307</t>
  </si>
  <si>
    <t>5.1 [307]</t>
  </si>
  <si>
    <t xml:space="preserve">The materials, components and cables used must be certified by fireproofing certificates in according with the EN45545-2 (version 2020). Only hardly inflammable materials are chosen. In case of fire, the material properties shall only allow a slow fire spreading or not even this. According the EN 45545-2 (version 2020) HL2 is the hazard level requested.
The UNIFE Template shall be used for components which consist of different combustible materials (which need an individual fire protection certificate). The template is an official document for listing the EN 45545-2 (version 2020) fire protection certificates for combustible materials. This template must be filled out for concerned components.
In case the certificate according to EN 45545-2:2020 lead to additional cost versus the one related to EN 45545-2:2015, the supplier shall notify it to Alstom in the Clause by Clause, and a decision about the reference standard to be adopted will be taken, case by case.
</t>
  </si>
  <si>
    <t>S30-01-SE10.RSTPS 406</t>
  </si>
  <si>
    <t>5.1 [406]</t>
  </si>
  <si>
    <t>The supplier shall be in charge to keep the EN45545-2 F&amp;S Certificate updated according with TSI LOC&amp;PAS in force for the project - section 4.2.10.2.1 (3), by providing the necessary renewals until last train delivery.
In order to ensure constant product characteristics and manufacturing process, it is required that:
— the certificate to prove compliance of a material with the standard, which shall be issued immediately after testing of this material, shall be reviewed every 5 years,
— in case there is no change in the product characteristics and manufacturing process, and no change in the requirements (TSI), it is not required to perform new testing of this material; the certificate needs only to be updated regarding its date of issue.</t>
  </si>
  <si>
    <t>S30-01-SE10.RSTPS 339</t>
  </si>
  <si>
    <t>5.2</t>
  </si>
  <si>
    <r>
      <rPr>
        <b/>
        <sz val="12"/>
        <color rgb="FF000000"/>
        <rFont val="Tahoma"/>
        <family val="2"/>
      </rPr>
      <t xml:space="preserve">5.2 </t>
    </r>
    <r>
      <rPr>
        <b/>
        <sz val="12"/>
        <color rgb="FF000000"/>
        <rFont val="Tahoma"/>
        <family val="2"/>
      </rPr>
      <t>To respect environment and climatic adaptation</t>
    </r>
  </si>
  <si>
    <t>To respect environment and climatic adaptation</t>
  </si>
  <si>
    <t>S30-01-SE10.RSTPS 341</t>
  </si>
  <si>
    <t>5.2 [341]</t>
  </si>
  <si>
    <t xml:space="preserve">For a non-painted part mounted at " Exterior area (Ext)" zone, permanently exposed to humid conditions, salt spray test requirements are:
-&gt; [960] Hrs for a part Never replaced.
-&gt; [600] Hrs for a part Mid-life replaced.
-&gt; [480] Hrs for a part Periodically replaced.
-&gt; [48] Hrs for electronical and electrical equipments (EEE) as per Test [Ka] according to EN 60068-2-11:[2021] and EN 50155:[2021]: covers, cubicle, boxes or any envelop protecting the EEE, are not concerned by this requirement and shall considered as single metallic parts painted or not.w
-&gt; Chemical passivation required for austenitic stainless steel.
-&gt; Painting for martensitic and ferritic stainless steel.
</t>
  </si>
  <si>
    <t>S30-01-SE10.RSTPS 342</t>
  </si>
  <si>
    <t>5.2 [342]</t>
  </si>
  <si>
    <t xml:space="preserve">In humid or wet zones, the assemblies of different metals shall comply with Standard potential difference between metals ≤ [300] mV according to IEC 62995 annex J [2018] or to MIL-STD-171F table 1 [2011].
In case of coupling potential &gt; [300] mV, it shall be demonstrated that the galvanic corrosion is avoided (additional protection,...).
Stainless Steel (eg: AISI 304L/316/316L etc.) should not be directly interfaced with Carbon steel, Aluminum or Zinc-coated materials in wet zones without a corrosion risk analysis and ALSTOM review.
</t>
  </si>
  <si>
    <t>S30-01-SE10.RSTPS 343</t>
  </si>
  <si>
    <t>5.2 [343]</t>
  </si>
  <si>
    <t xml:space="preserve">For a painted metallic part mounted at "Exterior area (Ext)" zone, permanently exposed to humid conditions, the salt spray test requirements are:
-&gt; [960] Hrs for a part Never replaced.
-&gt; [600] Hrs for a part Mid-life replaced.
-&gt; [480] Hrs for a part Periodically replaced.
</t>
  </si>
  <si>
    <t>S30-01-SE10.RSTPS 351</t>
  </si>
  <si>
    <t>5.3</t>
  </si>
  <si>
    <r>
      <rPr>
        <b/>
        <sz val="12"/>
        <color rgb="FF000000"/>
        <rFont val="Tahoma"/>
        <family val="2"/>
      </rPr>
      <t xml:space="preserve">5.3 </t>
    </r>
    <r>
      <rPr>
        <b/>
        <sz val="12"/>
        <color rgb="FF000000"/>
        <rFont val="Tahoma"/>
        <family val="2"/>
      </rPr>
      <t>To respect Eco-Design</t>
    </r>
  </si>
  <si>
    <t>To respect Eco-Design</t>
  </si>
  <si>
    <t>S30-01-SE10.RSTPS 350</t>
  </si>
  <si>
    <t>5.3 [350]</t>
  </si>
  <si>
    <t>The Coupling Equipment shall comply with :
Recyclability rate (mass/mass) according to [ISO 22628] ≥ 95%
Recovery rate (mass/mass) according to [ISO 22628] ≥ 95%
MoP [The external suppliers shall fill and release the Recyclability &amp; Recoverability Calculation Template]
Reference:
ISO 22628/2002 - Road Vehicles - Recyclability and recoverability - Calculation Method
UNI-LCA-001.00 - Recyclability and Recoverability Calculation Method Railway Rolling Stock
UN CPC 495 - ROLLING STOCK - Product Category Rules</t>
  </si>
  <si>
    <t>S30-01-SE10.RSTPS 349</t>
  </si>
  <si>
    <t>5.3 [349]</t>
  </si>
  <si>
    <t>The supplier shall apply the requirements mentioned in ENG-STD-003[vG].
If necessary, derogation shall be requested in accordance with rules stated in ENG-STD-003[vG] and according to template ECO-FRM-001[vA].</t>
  </si>
  <si>
    <t>S30-01-SE10.RSTPS 352</t>
  </si>
  <si>
    <t>5.3 [352]</t>
  </si>
  <si>
    <t>The external supplier shall commit to conformity according to ENG-FRM-001[vF] on hazardous substances.</t>
  </si>
  <si>
    <t>S30-01-SE10.RSTPS 354</t>
  </si>
  <si>
    <t>5.3 [354]</t>
  </si>
  <si>
    <t>The supplier shall provide last applicable version of Safety Data Sheet (SDS) for mixture contained in the supplied scope, as well as for mixture intended for use during operation or maintenance.
The SDS shall be available in English languages [and/or any other contractual language] and shall meet the requirements of GHS.
The Safety Data Sheets shall be updated and resubmitted for review and approval prior to any design changes.</t>
  </si>
  <si>
    <t>S30-01-SE10.RSTPS 355</t>
  </si>
  <si>
    <t>5.3 [355]</t>
  </si>
  <si>
    <t>The European Economic Area (EEA) supplier shall provide SCIP notification number from SCIP database for supplies sold on the EEA in the ENG-FRM-001[vF] declaration.</t>
  </si>
  <si>
    <t>S30-01-SE10.RSTPS 356</t>
  </si>
  <si>
    <t>5.3 [356]</t>
  </si>
  <si>
    <t xml:space="preserve">The supplier shall declare the Bill of Material and the related weight, material, quantities, fixation and environmental data by filling the Material record and recyclability potential ENG-RSC-EN-XS-FRM-0004[vD.1] . Detail shall be done at Shop Replaceable Unit level.
</t>
  </si>
  <si>
    <t>S30-01-SE10.RSTPS 553</t>
  </si>
  <si>
    <t>5.3 [553]</t>
  </si>
  <si>
    <t>The subsystem shall include at least 25% in mass of recycled content (secondary raw materials). The supplier shall indicate the percentage in mass of recycled content in the Material record and recyclability potential Template ENG-RSC-EN-XS-FRM-0004[vD.1] and provide associated certificates or Environmental Product Declaration if existing.</t>
  </si>
  <si>
    <t>S30-01-SE10.RSTPS 401</t>
  </si>
  <si>
    <t>5.4</t>
  </si>
  <si>
    <r>
      <rPr>
        <b/>
        <sz val="12"/>
        <color rgb="FF000000"/>
        <rFont val="Tahoma"/>
        <family val="2"/>
      </rPr>
      <t xml:space="preserve">5.4 </t>
    </r>
    <r>
      <rPr>
        <b/>
        <sz val="12"/>
        <color rgb="FF000000"/>
        <rFont val="Tahoma"/>
        <family val="2"/>
      </rPr>
      <t>To respect Integrated Service Readiness</t>
    </r>
  </si>
  <si>
    <t>To respect Integrated Service Readiness</t>
  </si>
  <si>
    <t>S30-01-SE10.RSTPS 374</t>
  </si>
  <si>
    <t>5.4 [374]</t>
  </si>
  <si>
    <t>For the purpose of this document the following abreviations apply:
-AMM: Adjustable Maintenance Module
-CBM: Condition Based Maintenance
-LRU: Line Replaceable Unit
-MCMH: Mean Corrective Man Hours
-MPMH: Mean Preventive Man Hours
-MTTR: Mean Time to Repair
-Max TTR : Maximun Time to Repair
-OMS: On board Maintenance server
-PHM: Prognostics &amp; Health Management
-SRU: Shop Replaceable Unit
-TSS: Train Sub System</t>
  </si>
  <si>
    <t>S30-01-SE10.RSTPS 375</t>
  </si>
  <si>
    <t>5.4 [375]</t>
  </si>
  <si>
    <t>Line Replaceable Unit (LRU) : 
The following definition is derived from MIL-STD-1390D- Appendix B] A LRU is a sub-assembly or single part installed in an item of equipment or system (e g: a vehicle) which is replaceable in an operational environment. (By operational environment, we mean at the maintenance depot safe for exceptional circumstances). A LRU may be a printed circuit board, an electronic module; a wheel set assembly, a pantograph, etc. Maintenance personnel undertake this repair by replacement.
A LRU should normally be capable of removal without dismounting adjacent LRUs.
Shop Replaceable Unit (SRU) :
Shop Replaceable Unit is a subset of a LRU (examples: a relay of a turntable or a block, a chart of an electronic drawer, the rotor of an engine…) whose maintenance or exchange is carried out in
workshop on LRU already deposited of the train. The exchange of a SRU is carried out to give in operating condition the LRU failing. A SRU can be repairable or Non Repairable called SNRU</t>
  </si>
  <si>
    <t>S30-01-SE10.RSTPS 376</t>
  </si>
  <si>
    <t>5.4 [376]</t>
  </si>
  <si>
    <t>Definition of Maintenance Levels :
Maintenance level 1 : Includes all the works that do not require any tool or control equipment. It can be done by staffs without technical training. Level 1 activity includes cleaning, visual checking, lamps exchange, etc.
Maintenance level 2 : Includes actions that require simple procedures and/or simple to use support equipment. The safety checking handled by qualified technician, exchange of simple components such as lighting equipment, handled by non-qualified staffs, belongs to this level.
Maintenance level 3 : Includes operations that require complex procedures or complex to use support equipment. Major inspection consists in measure and test, exchange of some components and general checking. These tasks also include parts exchange, both for small parts and for parts needing heavy lifting device. This maintenance level includes only part exchange.
Maintenance level 4 : Includes operations that require the use of a specific technique, technology or specific support equipment. Level four concerns all the overhaul works. Components Exchange Overhaul (from less than 1 day to 20 days) consists of exchange and repairs of components, depending on the reliability of components. It is done every year to 15 years or more according to the expected lifetime duration of each component. This task necessitates repair shops in order to realize standard exchange of each component.
Maintenance level 5 : Operations that require know-how based on particular techniques, technologies and process or support equipment. All the modifications aimed at upgrading the availability of the equipment or components are included in this level. It can be achieved in contractor light repair workshop, overhaul workshop, or at sub-contractors premises.</t>
  </si>
  <si>
    <t>S30-01-SE10.RSTPS 399</t>
  </si>
  <si>
    <t>5.4 [399]</t>
  </si>
  <si>
    <t>Automatic Coupler, Semipermanent coupler, Emergency adapter failure rate shall not be greater than 0,14 FPMK including all failures at train level (inherent reliability)</t>
  </si>
  <si>
    <t>S30-01-SE10.RSTPS 385</t>
  </si>
  <si>
    <t>5.4 [385]</t>
  </si>
  <si>
    <t>Each maintenance task shall be designed in order to have a minimum +10% of tolerance for each maintenance periodicity</t>
  </si>
  <si>
    <t>S30-01-SE10.RSTPS 386</t>
  </si>
  <si>
    <t>5.4 [386]</t>
  </si>
  <si>
    <t>Rubber part shall have an avarage life of 12 years of operation time</t>
  </si>
  <si>
    <t>S30-01-SE10.RSTPS 387</t>
  </si>
  <si>
    <t>5.4 [387]</t>
  </si>
  <si>
    <t>There will be no preventive maintenance activity with frequency less than 50.000 km.</t>
  </si>
  <si>
    <t>S30-01-SE10.RSTPS 388</t>
  </si>
  <si>
    <t>5.4 [388]</t>
  </si>
  <si>
    <t>As general requirement there will be no overhaul activity with frequency less than 1.500.000 km or 48 months, whatever happens first.
Particularities will be described in further requirements.</t>
  </si>
  <si>
    <t>S30-01-SE10.RSTPS 393</t>
  </si>
  <si>
    <t>5.4 [393]</t>
  </si>
  <si>
    <t>Automatic Coupler (including semipermanent coupler, Emergency adapter, Adapter) LCC shall not be greater than 0,0020 euros/km for period 0-2 Years at train level</t>
  </si>
  <si>
    <t>S30-01-SE10.RSTPS 394</t>
  </si>
  <si>
    <t>5.4 [394]</t>
  </si>
  <si>
    <t>Automatic Coupler (including semipermanent coupler, Emergency adapter, Adapter) system LCC shall not be greater than 0,0065 euros/km for period 0-30 Years at train level</t>
  </si>
  <si>
    <t>S30-01-SE10.RSTPS 384</t>
  </si>
  <si>
    <t>5.4 [384]</t>
  </si>
  <si>
    <t xml:space="preserve">In the LCC and MDJF the Supplier have to insert the maximum value of interval achievable.
The maintenance plan extracted by the LCC will have the following schedule:
1° Preventive visit - [50 000] km
2° Preventive visit - [100 000] km
3° and further preventive visit – multiple of the immediately previous interval (e.g. 150.000, 200.000, etc.)
-
1° Overhaul - [1.500.000] km
2° Overhaul - [ 3 000 000] km
3° and further Overhaul – multiple of the immediately previous interval (e.g. 4.500.000, 6.000.000)
</t>
  </si>
  <si>
    <t>S30-01-SE10.RSTPS 377</t>
  </si>
  <si>
    <t>5.4 [377]</t>
  </si>
  <si>
    <t>Any maintenance activity not strictly necessary for safety or functionality of the system should not be foreseen</t>
  </si>
  <si>
    <t>S30-01-SE10.RSTPS 378</t>
  </si>
  <si>
    <t>5.4 [378]</t>
  </si>
  <si>
    <t>As per TSI 2020, the design reasoning and process (calculation, RAMS analysis, Safety analysis, Norms, etc.) shall be indicated for each task of preventive maintenance, thus answering to these questions: "Why is this task necessary? What is its goal?", "Why this maintenance frequency?"
As required by TSI, the maintenance design justification shall be provided, containing:
1) Precedents, principles and methods used to design the maintenance of the unit.
2) Utilisation profile: Limits of the normal use of the unit (e.g. km/month, climatic limits, authorised types of loads etc.).
3) Relevant data used to design the maintenance and origin of this data (return of experience).
4) Tests, investigations and calculations carried out to design the maintenance.</t>
  </si>
  <si>
    <t>S30-01-SE10.RSTPS 379</t>
  </si>
  <si>
    <t>5.4 [379]</t>
  </si>
  <si>
    <t>Components selection (and relevant maintenance strategy and plan) shall be based on Reliability and Safety analysis and not only on historical data</t>
  </si>
  <si>
    <t>S30-01-SE10.RSTPS 380</t>
  </si>
  <si>
    <t>5.4 [380]</t>
  </si>
  <si>
    <t>In case of bolt connections:
- galvanic corrosion shall be absolutely avoided (e.g. through contact between steel and aluminium elements)
- deviation of bolt sizes per system shall be kept at the lowest level
- torqued bolts shall be marked following ALSTOM specification</t>
  </si>
  <si>
    <t>S30-01-SE10.RSTPS 402</t>
  </si>
  <si>
    <t>5.4 [402]</t>
  </si>
  <si>
    <t xml:space="preserve">
Materials shall be choosen avoiding rust and corrosion for the whole life of the Trainset</t>
  </si>
  <si>
    <t>S30-01-SE10.RSTPS 403</t>
  </si>
  <si>
    <t>5.4 [403]</t>
  </si>
  <si>
    <t>Pipes, cables and flexibles shall be fixed in such a way to avoid rubbing with other parts of the train (expecially metallic ones). In particular, areas as bogie, inter-car, roof, etc. have to be protected with specific protection (metallic mesh, rubber reinforcement, etc.)</t>
  </si>
  <si>
    <t>S30-01-SE10.RSTPS 441</t>
  </si>
  <si>
    <t>5.4 [441]</t>
  </si>
  <si>
    <t>Components requiring longer than 4 hours to be removed and reinstalled are critical. In case of longer times, design should be reviewed to achieve the 4 hours timespan.</t>
  </si>
  <si>
    <t>S30-01-SE10.RSTPS 557</t>
  </si>
  <si>
    <t>5.5</t>
  </si>
  <si>
    <r>
      <rPr>
        <b/>
        <sz val="12"/>
        <color rgb="FF000000"/>
        <rFont val="Tahoma"/>
        <family val="2"/>
      </rPr>
      <t xml:space="preserve">5.5 </t>
    </r>
    <r>
      <rPr>
        <b/>
        <sz val="12"/>
        <color rgb="FF000000"/>
        <rFont val="Tahoma"/>
        <family val="2"/>
      </rPr>
      <t>To Respect Paint</t>
    </r>
  </si>
  <si>
    <t>To Respect Paint</t>
  </si>
  <si>
    <t>S30-01-SE10.RSTPS 558</t>
  </si>
  <si>
    <t>5.5 [558]</t>
  </si>
  <si>
    <t>Colour of paint
The colour of paint will be RAL 2004</t>
  </si>
  <si>
    <t>S30-01-SE10.RSTPS 319</t>
  </si>
  <si>
    <t>6</t>
  </si>
  <si>
    <r>
      <rPr>
        <b/>
        <sz val="14"/>
        <color rgb="FF000000"/>
        <rFont val="Tahoma"/>
        <family val="2"/>
      </rPr>
      <t xml:space="preserve">6 </t>
    </r>
    <r>
      <rPr>
        <b/>
        <sz val="14"/>
        <color rgb="FF000000"/>
        <rFont val="Tahoma"/>
        <family val="2"/>
      </rPr>
      <t>Documentation Requirements</t>
    </r>
  </si>
  <si>
    <t>Documentation Requirements</t>
  </si>
  <si>
    <t>S30-01-SE10.RSTPS 320</t>
  </si>
  <si>
    <t>6.1</t>
  </si>
  <si>
    <r>
      <rPr>
        <b/>
        <sz val="12"/>
        <color rgb="FF000000"/>
        <rFont val="Tahoma"/>
        <family val="2"/>
      </rPr>
      <t xml:space="preserve">6.1 </t>
    </r>
    <r>
      <rPr>
        <b/>
        <sz val="12"/>
        <color rgb="FF000000"/>
        <rFont val="Tahoma"/>
        <family val="2"/>
      </rPr>
      <t>Requested documents for tender</t>
    </r>
  </si>
  <si>
    <t>Requested documents for tender</t>
  </si>
  <si>
    <t>S30-01-SE10.RSTPS 321</t>
  </si>
  <si>
    <t>6.1 [321]</t>
  </si>
  <si>
    <t>Technical description with functional description</t>
  </si>
  <si>
    <t>S30-01-SE10.RSTPS 562</t>
  </si>
  <si>
    <t>6.1 [562]</t>
  </si>
  <si>
    <t>Coupling / Impact Simulation</t>
  </si>
  <si>
    <t>S30-01-SE10.RSTPS 323</t>
  </si>
  <si>
    <t>6.1 [323]</t>
  </si>
  <si>
    <t>3D model (different positions, if relevant)</t>
  </si>
  <si>
    <t>S30-01-SE10.RSTPS 324</t>
  </si>
  <si>
    <t>6.1 [324]</t>
  </si>
  <si>
    <t>General dimensions 2D drawing</t>
  </si>
  <si>
    <t>S30-01-SE10.RSTPS 325</t>
  </si>
  <si>
    <t>6.1 [325]</t>
  </si>
  <si>
    <t>Interface plan (if not specified by AT)</t>
  </si>
  <si>
    <t>S30-01-SE10.RSTPS 437</t>
  </si>
  <si>
    <t>6.1 [437]</t>
  </si>
  <si>
    <t>Validation Plan</t>
  </si>
  <si>
    <t>S30-01-SE10.RSTPS 326</t>
  </si>
  <si>
    <t>6.1 [326]</t>
  </si>
  <si>
    <t>Languages of documents: English</t>
  </si>
  <si>
    <t>Section</t>
  </si>
  <si>
    <t>Chapter</t>
  </si>
  <si>
    <t>§ 1</t>
  </si>
  <si>
    <t>§ 1.1</t>
  </si>
  <si>
    <t>§ 1.2</t>
  </si>
  <si>
    <t>§ 1.3</t>
  </si>
  <si>
    <t>§ 1.3.1</t>
  </si>
  <si>
    <t>§ 1.3.2</t>
  </si>
  <si>
    <t>§ 1.3.3</t>
  </si>
  <si>
    <t>§ 1.3.4</t>
  </si>
  <si>
    <t>§ 2</t>
  </si>
  <si>
    <t>§ 2.1</t>
  </si>
  <si>
    <t>§ 2.2</t>
  </si>
  <si>
    <t>§ 2.3</t>
  </si>
  <si>
    <t>§ 2.4</t>
  </si>
  <si>
    <t>§ 2.5</t>
  </si>
  <si>
    <t>§ 2.6</t>
  </si>
  <si>
    <t>§ 2.6.1</t>
  </si>
  <si>
    <t>§ 2.6.2</t>
  </si>
  <si>
    <t>§ 3</t>
  </si>
  <si>
    <t>§ 3.1</t>
  </si>
  <si>
    <t>§ 3.1.1</t>
  </si>
  <si>
    <t>§ 3.1.2</t>
  </si>
  <si>
    <t>§ 3.1.3</t>
  </si>
  <si>
    <t>§ 3.1.4</t>
  </si>
  <si>
    <t>§ 3.1.5</t>
  </si>
  <si>
    <t>§ 3.1.6</t>
  </si>
  <si>
    <t>Coupling and Uncoupling conditions</t>
  </si>
  <si>
    <t>§ 3.1.7</t>
  </si>
  <si>
    <t>§ 3.1.8</t>
  </si>
  <si>
    <t>§ 3.1.9</t>
  </si>
  <si>
    <t>§ 4</t>
  </si>
  <si>
    <t>§ 4.1</t>
  </si>
  <si>
    <t>§ 5</t>
  </si>
  <si>
    <t>§ 5.1</t>
  </si>
  <si>
    <t>§ 5.2</t>
  </si>
  <si>
    <t>§ 5.3</t>
  </si>
  <si>
    <t>§ 5.4</t>
  </si>
  <si>
    <t>§ 5.5</t>
  </si>
  <si>
    <t>§ 6</t>
  </si>
  <si>
    <t>§ 6.1</t>
  </si>
  <si>
    <t>Release</t>
  </si>
  <si>
    <t>Baseline 1.0</t>
  </si>
  <si>
    <t>Technical Requirement</t>
  </si>
  <si>
    <t>Info Requirement</t>
  </si>
  <si>
    <t>TOTALE</t>
  </si>
  <si>
    <t>Nr.</t>
  </si>
  <si>
    <t>Compliant</t>
  </si>
  <si>
    <t>Compliant with Comments</t>
  </si>
  <si>
    <t>Not Compliant</t>
  </si>
  <si>
    <t>Clarification Needed</t>
  </si>
  <si>
    <t>Not Applicable</t>
  </si>
  <si>
    <t>NO Answer</t>
  </si>
  <si>
    <t>%</t>
  </si>
  <si>
    <t>S30-01-SE10.RSTPS 563</t>
  </si>
  <si>
    <t>5.6</t>
  </si>
  <si>
    <r>
      <rPr>
        <b/>
        <sz val="12"/>
        <color rgb="FF000000"/>
        <rFont val="Tahoma"/>
        <family val="2"/>
      </rPr>
      <t xml:space="preserve">5.6 </t>
    </r>
    <r>
      <rPr>
        <b/>
        <sz val="12"/>
        <color rgb="FF000000"/>
        <rFont val="Tahoma"/>
        <family val="2"/>
      </rPr>
      <t>To Respect Special Process</t>
    </r>
  </si>
  <si>
    <t>S30-01-SE10.RSTPS 564</t>
  </si>
  <si>
    <t>5.6 [564]</t>
  </si>
  <si>
    <t>Draft</t>
  </si>
  <si>
    <t>The supplier or the manufacturer must be compliant to the DTRF 150621-1 &amp; DTRF 150621-2.</t>
  </si>
  <si>
    <t>S30-01-SE10.RSTPS 565</t>
  </si>
  <si>
    <t>5.6 [565]</t>
  </si>
  <si>
    <t>The supplier or the manufacturer need to be demonstrate the compliance to DTRF 150223: Design of glued assemblies</t>
  </si>
  <si>
    <t>S30-01-SE10.RSTPS 566</t>
  </si>
  <si>
    <t>5.6 [566]</t>
  </si>
  <si>
    <t>The supplier or the manufacturer need to be demonstrate the compliance to DTRF 150620: Industrialization of Glued Assemblies</t>
  </si>
  <si>
    <t>S30-01-SE10.RSTPS 567</t>
  </si>
  <si>
    <t>5.6 [567]</t>
  </si>
  <si>
    <t>The supplier or the manufacturer need to be demonstrate the Adhesive Bonding Joints classification (H, M, L) following the Info of the DTRF150223 and DTRF150620</t>
  </si>
  <si>
    <t>S30-01-SE10.RSTPS 568</t>
  </si>
  <si>
    <t>5.6 [568]</t>
  </si>
  <si>
    <t>The supplier or the manufacturer need to create for each joints the List of requirements of an Adhesive Bonding Joint</t>
  </si>
  <si>
    <t>S30-01-SE10.RSTPS 569</t>
  </si>
  <si>
    <t>5.6 [569]</t>
  </si>
  <si>
    <t>No Silicon Adhesive</t>
  </si>
  <si>
    <t>S30-01-SE10.RSTPS 570</t>
  </si>
  <si>
    <t>5.6 [570]</t>
  </si>
  <si>
    <t>No PUR Adhesive</t>
  </si>
  <si>
    <t>S30-01-SE10.RSTPS 571</t>
  </si>
  <si>
    <t>5.6 [571]</t>
  </si>
  <si>
    <t>Acrilic and methacrilic Adhesive shall be Low Odor</t>
  </si>
  <si>
    <t>S30-01-SE10.RSTPS 572</t>
  </si>
  <si>
    <t>5.6 [572]</t>
  </si>
  <si>
    <t>The supplier or the manufacturer need to be demonstrate the compliance to DTRF 150218_RIVETED ASSEMBLIES OR LOCK BOLT</t>
  </si>
  <si>
    <t>S30-01-SE10.RSTPS 573</t>
  </si>
  <si>
    <t>5.6 [573]</t>
  </si>
  <si>
    <t>The supplier or the manufacturer need to be demonstrate the compliance to DTRF150228_Purchasing Specification for Rivets used in structures</t>
  </si>
  <si>
    <t>S30-01-SE10.RSTPS 574</t>
  </si>
  <si>
    <t>5.6 [574]</t>
  </si>
  <si>
    <t>The supplier or the manufacturer need to be demonstrate the compliance to DTRF150219: Assembly requirements for rivets and lock bolts</t>
  </si>
  <si>
    <t>S30-01-SE10.RSTPS 575</t>
  </si>
  <si>
    <t>5.6 [575]</t>
  </si>
  <si>
    <t>The supplier or the manufacturer for the riveting process need to be demonstrate the compliance to DTRF150212: Criticality for assemblies and parts</t>
  </si>
  <si>
    <t>S30-01-SE10.RSTPS 576</t>
  </si>
  <si>
    <t>5.6 [576]</t>
  </si>
  <si>
    <t>The supplier or the manufacturer need to be qualified follow EN15085 and EN3834</t>
  </si>
  <si>
    <t>S30-01-SE10.RSTPS 577</t>
  </si>
  <si>
    <t>5.6 [577]</t>
  </si>
  <si>
    <t>The supplier or the manufacturer need to be demonstrate the compliance to DTRF150215: Welding Condition for Puchased or sub-Contracted mechanically welded parts</t>
  </si>
  <si>
    <t>S30-01-SE10.RSTPS 578</t>
  </si>
  <si>
    <t>5.6 [578]</t>
  </si>
  <si>
    <t>The supplier or the manufacturer need to be demonstrate the compliance to DTRF150221: Main Welding Terms at AT Transport SA</t>
  </si>
  <si>
    <t>S30-01-SE10.RSTPS 579</t>
  </si>
  <si>
    <t>5.6 [579]</t>
  </si>
  <si>
    <t>The standard DTRF 150602: Standard paints for carbody and painted parts need to be applied in case of the painting system is not compliant to DTRF150611</t>
  </si>
  <si>
    <t>S30-01-SE10.RSTPS 580</t>
  </si>
  <si>
    <t>5.6 [580]</t>
  </si>
  <si>
    <t>The supplier or manufacturer need to be compliant to DTRF 150607: Adhesive films - Preparation and application in case of Adhesive films or Laberls applications</t>
  </si>
  <si>
    <t>S30-01-SE10.RSTPS 581</t>
  </si>
  <si>
    <t>5.6 [581]</t>
  </si>
  <si>
    <t xml:space="preserve">The dimension shall be indicated on the drawing to correctly mount of the fitting components referring to the tolerance chain.
</t>
  </si>
  <si>
    <t>S30-01-SE10.RSTPS 582</t>
  </si>
  <si>
    <t>5.6 [582]</t>
  </si>
  <si>
    <t>The paint products used need to be 100% Water based Painting (% COV of the product ready to use &lt;= 10%)</t>
  </si>
  <si>
    <t>S30-01-SE10.RSTPS 583</t>
  </si>
  <si>
    <t>5.6 [583]</t>
  </si>
  <si>
    <t>For the integrations where the loss of the tightneing torque has to be addressed, the surfaces of parts and equipment at screwed, bolted and riveted interfaces shall be painted according to the instructions provided by EI 150210-2 rev D.</t>
  </si>
  <si>
    <t>S30-01-SE10.RSTPS 584</t>
  </si>
  <si>
    <t>5.6 [584]</t>
  </si>
  <si>
    <t>Purchased and not purchased painted parts shall be painted according to document Technical Painting Specification [AXD1003260902]- Preparation and painting Carbody and relevant components.</t>
  </si>
  <si>
    <t>S30-01-SE10.RSTPS 585</t>
  </si>
  <si>
    <t>5.6 [585]</t>
  </si>
  <si>
    <t>The adhesive films shall be applied on the external side of the CBS according to document Technical Filming Specification [AXD1003260913]</t>
  </si>
  <si>
    <t>S30-01-SE10.RSTPS 586</t>
  </si>
  <si>
    <t>5.6 [586]</t>
  </si>
  <si>
    <t>The internal area and the external flat area of the CSlot need to be not painted ASP 00</t>
  </si>
  <si>
    <t>S30-01-SE10.RSTPS 588</t>
  </si>
  <si>
    <t>5.6 [588]</t>
  </si>
  <si>
    <t>In general, all external inscriptions shall have adequate resistance to detergents and commercial products used for graffiti removal.</t>
  </si>
  <si>
    <t>S30-01-SE10.RSTPS 589</t>
  </si>
  <si>
    <t>5.6 [589]</t>
  </si>
  <si>
    <t>The trainset and its components shall not be damaged or suffer from any consequence resulting from washing operation detergents. It's strong reccomended to use cleaning agents with PH in the range from 5 to 9.</t>
  </si>
  <si>
    <t>S30-01-SE10.RSTPS 590</t>
  </si>
  <si>
    <t>5.6 [590]</t>
  </si>
  <si>
    <t>Rescue - Coupling: The train shall have an end coupling system so that rescue shall be possible by means of:
- a permanently installed compatible coupling system or through a rescue coupler (also called rescue adaptor). In the latter case, the unit assessed against this TSI shall be designed so that it is possible to carry the rescue coupler on-board.</t>
  </si>
  <si>
    <t>To Respect Special Process</t>
  </si>
  <si>
    <t xml:space="preserve">2024-04-12 DWAG:OK </t>
  </si>
  <si>
    <t>2024-04-12 DWAG:OK</t>
  </si>
  <si>
    <t>2024-04-12 DWAG:OK as per cbc of the DTRF</t>
  </si>
  <si>
    <t>2024-04-12 DWAG:OK, but emergency coupler should not becoupled to the train or Loco if not in use.</t>
  </si>
  <si>
    <t>2024-04-12 DWAG:</t>
  </si>
  <si>
    <t xml:space="preserve">2024-04-12 DWAG:OK  here TYPE 10 with UIC Hook </t>
  </si>
  <si>
    <t xml:space="preserve">2024-04-12 DWAG:OK  here TYPE 10 (TSI) with UIC Hook </t>
  </si>
  <si>
    <t xml:space="preserve">2024-04-12 DWAG:OK once it is assembled correctly to the hook </t>
  </si>
  <si>
    <t>2024-04-12 DWAG:OK once it is assembled correctly to the hook, please follow instructions of the manual</t>
  </si>
  <si>
    <t>2024-04-12 DWAG:OK Certificate will be renewed, But FCIL will not be updated</t>
  </si>
  <si>
    <t>2024-04-12 DWAG: Compliant as per CBC of the DTRF 150608</t>
  </si>
  <si>
    <t xml:space="preserve">2024-04-12 DWAG: Compliant as per general Agremeent. Signed coittment and UNIFE Template </t>
  </si>
  <si>
    <t>2024-04-12 DWAG:as per rolemodel</t>
  </si>
  <si>
    <t xml:space="preserve">2024-04-12 DWAG: as per RAM_LCC Sheet </t>
  </si>
  <si>
    <t>2024-04-12 DWAG: preventive Maintenence task are on timely manner first action to done after 3 months</t>
  </si>
  <si>
    <t>2024-04-12 DWAG: preventive Maintenence task are on timely manner first overhaul after 8 years</t>
  </si>
  <si>
    <t>Instandhaltungsebene	Intervall (Zeit)
Instandhaltungsstufe 1 (IS1)	entfällt
Instandhaltungsstufe 2 (IS2)*)	3-monatlich
Instandhaltungsstufe 3 (IS3)	jährlich
Instandhaltungsstufe 4 (IS4)	entfällt
Überholung 1 (ÜH1)	8-jährlich</t>
  </si>
  <si>
    <t>2024-04-12 DWAG:as far as possible</t>
  </si>
  <si>
    <t xml:space="preserve">2024-04-12 DWAG:as far as feasible </t>
  </si>
  <si>
    <t xml:space="preserve">2024-04-12 DWAG: we prefer Yellow instead orange </t>
  </si>
  <si>
    <t xml:space="preserve">2024-04-12 DWAG: Compliant as per CBC of the DTRF </t>
  </si>
  <si>
    <t xml:space="preserve">2024-04-12 DWAG:scope of AT </t>
  </si>
  <si>
    <t xml:space="preserve">2024-04-12 DWAG:OK in VT Format </t>
  </si>
  <si>
    <t>2024-04-12 DWAG:as CBC of Validation Plan</t>
  </si>
  <si>
    <t>2024-04-15, tmdct, Kemper:
Noted</t>
  </si>
  <si>
    <t>2024-04-15, tmdct, Kemper:
The maximum coupling speed is 0,8km/h to respect the force limit of 250kN.
We refer to impact simulation report.</t>
  </si>
  <si>
    <t>2024-04-12 DWAG: Force of 250 kN compression and 300 kN tension must not be exceeded
2024-04-15, tmdct, Kemper:
Investigation in the scope of Alstom</t>
  </si>
  <si>
    <t>2024-04-12 DWAG: Force of 250 KN compression and 300 kN tension must not be exceeded</t>
  </si>
  <si>
    <t xml:space="preserve">2024-04-12 DWAG:OK It is designed to for 250 kN compression and 300 kN tension </t>
  </si>
  <si>
    <t>2024-04-12 DWAG:OK 
2024-04-15, tmdct, Kemper:
Comply for 010,738 and 010.500.</t>
  </si>
  <si>
    <t>2024-04-15, tmdcst, sal_hbos:
We are certified in accordance with both EN 15085 (classification level CL 1) and EN 3834-2.</t>
  </si>
  <si>
    <t>2024-04-15, tmdct, Kemper:
No C-Slots</t>
  </si>
  <si>
    <t>2024-04-10, tmdct, Kemper:
Detergents and commercial products used for graffiti removal must not damage the coupler.</t>
  </si>
  <si>
    <r>
      <rPr>
        <sz val="10"/>
        <color rgb="FF000000"/>
        <rFont val="Arial"/>
        <family val="2"/>
      </rPr>
      <t xml:space="preserve">2024-04-10, tmdct, Kemper:
Requirement for detergents supplier.
We strongly recommend.
</t>
    </r>
    <r>
      <rPr>
        <sz val="8"/>
        <color rgb="FF000000"/>
        <rFont val="Arial"/>
        <family val="2"/>
      </rPr>
      <t>• After every cleaning process, the parts have to be rinsed with clear water until all dirt and cleaner residuals are removed and a neutral pH value is obtained.
• The cleaners have to be used according to the specification of the manufacturer, and their reaction time must not exceed 5 minutes.
• As a principle, metal dissolving or abrasive cleaners (containing particles) must not be used.
• Zinc and chromate coated surfaces may get damaged by wrong cleaners. Therefore, concentrated cleaners containing alkali, phosphoric acid, hydrochloric acid or benzene must not be used for these surfaces.
• Don't expose the coupler to washing liquids from the windscreen wiper system (front pane).
• The use of deicers containing glycol is permitted only if VTSK has issued a permission for the respective coupler.
• Aliphatic and aromatic solvents must not be used on caoutchouc based parts (e.g. supporting springs, spherical bearings, rubber ring articulations) and painted surfaces.
• High pressure cleaning must not be used for sensitive parts, e.g. articulations or pneumatic and electrical components, which are not rated with a sufficient degree of ingress protection (IP code).
• The contacts of the electric head must only be cleaned with a dry, clean and lint-free rag. The use of contact sprays is not permitted.
• After the use of degreasing cleaners, parts have to be re-lubricated according to the maintenance instructions.</t>
    </r>
  </si>
  <si>
    <r>
      <t xml:space="preserve">S.Cesari 17/04/2024
</t>
    </r>
    <r>
      <rPr>
        <sz val="10"/>
        <color rgb="FF000000"/>
        <rFont val="Arial"/>
        <family val="2"/>
      </rPr>
      <t>VT should share the drawings and 3D model in order to review your proposal.</t>
    </r>
  </si>
  <si>
    <t>To Review</t>
  </si>
  <si>
    <t>Accepted</t>
  </si>
  <si>
    <r>
      <rPr>
        <b/>
        <sz val="10"/>
        <color rgb="FF000000"/>
        <rFont val="Arial"/>
        <family val="2"/>
      </rPr>
      <t xml:space="preserve">F.Lenta 16/04/2024: </t>
    </r>
    <r>
      <rPr>
        <sz val="10"/>
        <color rgb="FF000000"/>
        <rFont val="Arial"/>
        <family val="2"/>
      </rPr>
      <t xml:space="preserve">
this document will be provaid within 12/2024, for painting process please refer to DTRF150608 &amp; DTRF150611</t>
    </r>
  </si>
  <si>
    <t>2024-04-15, tmdct, Kemper:
All components of the couplers are service proven, but no test results for coupler available.
No tests offered.
2024-04-25, tmdct, Kemper:
Normally the rescue coupler will be stored inside the vehicle. For this a saltspray test is not necessary and was not performed.</t>
  </si>
  <si>
    <t>Compliant No Feedback Needed</t>
  </si>
  <si>
    <r>
      <rPr>
        <b/>
        <sz val="10"/>
        <color rgb="FF000000"/>
        <rFont val="Arial"/>
        <family val="2"/>
      </rPr>
      <t xml:space="preserve">S. Cesari 17/05/2024:
</t>
    </r>
    <r>
      <rPr>
        <sz val="10"/>
        <color rgb="FF000000"/>
        <rFont val="Arial"/>
        <family val="2"/>
      </rPr>
      <t>Emergency Mask is stored when it is not in use.</t>
    </r>
  </si>
  <si>
    <t>In Clarification</t>
  </si>
  <si>
    <r>
      <t xml:space="preserve">S.Cesari 17/05/2024
</t>
    </r>
    <r>
      <rPr>
        <sz val="10"/>
        <color rgb="FF000000"/>
        <rFont val="Arial"/>
        <family val="2"/>
      </rPr>
      <t xml:space="preserve">Ok the total weight is </t>
    </r>
    <r>
      <rPr>
        <sz val="10"/>
        <color rgb="FF000000"/>
        <rFont val="Aptos Narrow"/>
        <family val="2"/>
      </rPr>
      <t>≥</t>
    </r>
    <r>
      <rPr>
        <sz val="8.5"/>
        <color rgb="FF000000"/>
        <rFont val="Arial"/>
        <family val="2"/>
      </rPr>
      <t xml:space="preserve"> 50 kg </t>
    </r>
    <r>
      <rPr>
        <sz val="10"/>
        <color rgb="FF000000"/>
        <rFont val="Arial"/>
        <family val="2"/>
      </rPr>
      <t>but the EmC proposed is a modular solution and the weight of each part is &lt; 50 kg.
The answer could move to "Compliant with comments" explaining that the weight of each part is &lt; 50 kg.</t>
    </r>
  </si>
  <si>
    <r>
      <t xml:space="preserve">S.Cesari 17/05/2024
</t>
    </r>
    <r>
      <rPr>
        <sz val="10"/>
        <color rgb="FF000000"/>
        <rFont val="Arial"/>
        <family val="2"/>
      </rPr>
      <t>The currently modular solution 010.642_00_231003136109DCG_UEK can be accepted</t>
    </r>
  </si>
  <si>
    <r>
      <t xml:space="preserve">S.Cesari 17/05/2024
</t>
    </r>
    <r>
      <rPr>
        <sz val="10"/>
        <color rgb="FF000000"/>
        <rFont val="Arial"/>
        <family val="2"/>
      </rPr>
      <t>It is only an information</t>
    </r>
  </si>
  <si>
    <r>
      <t xml:space="preserve">S.Cesari 17/05/2024
</t>
    </r>
    <r>
      <rPr>
        <sz val="10"/>
        <color rgb="FF000000"/>
        <rFont val="Arial"/>
        <family val="2"/>
      </rPr>
      <t>The currently modular solution 010.642_00_231003136109DCG_UEK is provided with a detachable horn</t>
    </r>
  </si>
  <si>
    <r>
      <t xml:space="preserve">S.Cesari 17/05/2024
</t>
    </r>
    <r>
      <rPr>
        <sz val="10"/>
        <color rgb="FF000000"/>
        <rFont val="Arial"/>
        <family val="2"/>
      </rPr>
      <t>The currently modular solution 010.642_00_231003136109DCG_UEK has a length of 750 mm</t>
    </r>
  </si>
  <si>
    <r>
      <t xml:space="preserve">S.Cesari 17/05/2024
</t>
    </r>
    <r>
      <rPr>
        <sz val="10"/>
        <color rgb="FF000000"/>
        <rFont val="Arial"/>
        <family val="2"/>
      </rPr>
      <t>Rescue coupler is stored but under the floor and for this reason is exposed to humid conditions.</t>
    </r>
  </si>
  <si>
    <r>
      <t xml:space="preserve">S.Cesari 17/05/2024
</t>
    </r>
    <r>
      <rPr>
        <sz val="10"/>
        <color rgb="FF000000"/>
        <rFont val="Arial"/>
        <family val="2"/>
      </rPr>
      <t>AT will review LCC.
Voith could use the alstom template?</t>
    </r>
  </si>
  <si>
    <r>
      <t xml:space="preserve">S.Cesari 17/05/2024
</t>
    </r>
    <r>
      <rPr>
        <sz val="10"/>
        <color rgb="FF000000"/>
        <rFont val="Arial"/>
        <family val="2"/>
      </rPr>
      <t>Voith could refer to MDJF document</t>
    </r>
  </si>
  <si>
    <t>2024-04-12 DWAG:OK  
2024-04-15, tmdct, Kemper:
010.738: 52kg
(010.500: 45,5kg)
(010.748: 48,7kg)
2024-04-25. tmdct, Kemper:
We refer to submitted technical documents.
2024-05-21, tmdct, Kemper:
010.642: 60kg
Component masses are below 50kg. 
Compliance status changed according to explanation of Alstom. Requirement should be changed accordingly.</t>
  </si>
  <si>
    <t>2024-04-15, tmdct, Kemper:
Model loaded into CAD system and existing rescue couplings checked for possible accommodation. 
No coupler fits without adapting the storage space.
This is the responsibility of Alstom.
2024-04-25. tmdct, Kemper:
We refer to submitted technical documents for rescue coupler.
2024-05-21, tmdct, Kemper:
We assume that the 010.642 has thus been confirmed by Alstom.</t>
  </si>
  <si>
    <t>2024-04-15, tmdct, Kemper:
Noted
2024-05-21, tmdct, Kemper:
We assume that the 010.642 has thus been confirmed by Alstom.</t>
  </si>
  <si>
    <t>2024-04-15, tmdct, Kemper:
Noted
2024-05-21, tmdct, Kemper:
We assume that the 010.642 has thus been confirmed by Alstom.</t>
  </si>
  <si>
    <t>2024-04-15, tmdct, Kemper:
Without guiding horn the vertical offset must be &lt;50mm.
2024-04-25. tmdct, Kemper:
Guiding horn of proposed emergency coupler is not detachable.
2024-05-21, tmdct, Kemper:
The 010.642 has a detachable guiding horn.
We assume that the 010.642 has thus been confirmed by Alstom.</t>
  </si>
  <si>
    <t>2024-04-12 DWAG:OK  --&gt; 010.738
2024-04-25. tmdct, Kemper:
We refer to submitted technical documents for rescue coupler.
2024-05-21, tmdct, Kemper:
We assume that the 010.642 has thus been confirmed by Alstom.</t>
  </si>
  <si>
    <t>2024-04-15, tmdct, Kemper:
010.738
2024-04-25. tmdct, Kemper:
We refer to submitted technical documents for rescue coupler.
2024-05-21, tmdct, Kemper:
Also comply for 010.642. Technical documentation is already submitted.</t>
  </si>
  <si>
    <t>2024-04-12 DWAG:OK  --&gt; 010.738
2024-04-25. tmdct, Kemper:
We refer to submitted technical documents for rescue coupler.
2024-05-21, tmdct, Kemper:
Also comply for 010.642.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</si>
</sst>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0"/>
      <color rgb="FF000000"/>
      <name val="Arial"/>
      <family val="2"/>
    </font>
    <font>
      <b/>
      <sz val="11"/>
      <color rgb="FF000000"/>
      <name val="Calibri"/>
      <family val="2"/>
    </font>
    <font>
      <b/>
      <sz val="14"/>
      <color rgb="FF000000"/>
      <name val="Tahoma"/>
      <family val="2"/>
    </font>
    <font>
      <b/>
      <sz val="12"/>
      <color rgb="FF000000"/>
      <name val="Tahoma"/>
      <family val="2"/>
    </font>
    <font>
      <sz val="16"/>
      <color rgb="FF000000"/>
      <name val="Arial"/>
      <family val="2"/>
    </font>
    <font>
      <u/>
      <sz val="10"/>
      <color theme="10"/>
      <name val="Arial"/>
      <family val="2"/>
    </font>
    <font>
      <u/>
      <sz val="16"/>
      <color theme="10"/>
      <name val="Arial"/>
      <family val="2"/>
    </font>
    <font>
      <sz val="14"/>
      <color rgb="FF000000"/>
      <name val="Arial"/>
      <family val="2"/>
    </font>
    <font>
      <u/>
      <sz val="14"/>
      <color theme="10"/>
      <name val="Arial"/>
      <family val="2"/>
    </font>
    <font>
      <sz val="12"/>
      <color rgb="FF000000"/>
      <name val="Arial"/>
      <family val="2"/>
    </font>
    <font>
      <u/>
      <sz val="12"/>
      <color theme="10"/>
      <name val="Arial"/>
      <family val="2"/>
    </font>
    <font>
      <b/>
      <sz val="10"/>
      <color rgb="FF000000"/>
      <name val="Arial"/>
      <family val="2"/>
    </font>
    <font>
      <sz val="8"/>
      <color rgb="FF000000"/>
      <name val="Arial"/>
      <family val="2"/>
    </font>
    <font>
      <sz val="10"/>
      <color rgb="FF000000"/>
      <name val="Aptos Narrow"/>
      <family val="2"/>
    </font>
    <font>
      <sz val="8.5"/>
      <color rgb="FF000000"/>
      <name val="Arial"/>
      <family val="2"/>
    </font>
  </fonts>
  <fills count="11">
    <fill>
      <patternFill patternType="none"/>
    </fill>
    <fill>
      <patternFill patternType="gray125"/>
    </fill>
    <fill>
      <patternFill patternType="solid">
        <fgColor rgb="FFFFFFF8"/>
        <bgColor indexed="64"/>
      </patternFill>
    </fill>
    <fill>
      <patternFill patternType="solid">
        <fgColor rgb="FFD0D0D0"/>
        <bgColor indexed="64"/>
      </patternFill>
    </fill>
    <fill>
      <patternFill patternType="solid">
        <fgColor rgb="FFEEE0E0"/>
        <bgColor indexed="64"/>
      </patternFill>
    </fill>
    <fill>
      <patternFill patternType="solid">
        <fgColor theme="4" tint="0.59974974822229687"/>
        <bgColor indexed="64"/>
      </patternFill>
    </fill>
    <fill>
      <patternFill patternType="solid">
        <fgColor theme="0" tint="-0.14975432599871821"/>
        <bgColor indexed="64"/>
      </patternFill>
    </fill>
    <fill>
      <patternFill patternType="solid">
        <fgColor theme="7" tint="0.59974974822229687"/>
        <bgColor indexed="64"/>
      </patternFill>
    </fill>
    <fill>
      <patternFill patternType="solid">
        <fgColor theme="5" tint="0.79985961485641044"/>
        <bgColor indexed="64"/>
      </patternFill>
    </fill>
    <fill>
      <patternFill patternType="solid">
        <fgColor rgb="FFFF0000"/>
        <bgColor indexed="64"/>
      </patternFill>
    </fill>
    <fill>
      <patternFill patternType="solid">
        <fgColor rgb="FFFFFF00"/>
        <bgColor indexed="64"/>
      </patternFill>
    </fill>
  </fills>
  <borders count="5">
    <border>
      <left/>
      <right/>
      <top/>
      <bottom/>
      <diagonal/>
    </border>
    <border>
      <left style="thin">
        <color rgb="FF804000"/>
      </left>
      <right style="thin">
        <color rgb="FF804000"/>
      </right>
      <top style="thin">
        <color rgb="FF804000"/>
      </top>
      <bottom style="thin">
        <color rgb="FF804000"/>
      </bottom>
      <diagonal/>
    </border>
    <border>
      <left style="thin">
        <color rgb="FF000000"/>
      </left>
      <right style="thin">
        <color rgb="FF000000"/>
      </right>
      <top style="thin">
        <color rgb="FF000000"/>
      </top>
      <bottom style="thin">
        <color rgb="FF000000"/>
      </bottom>
      <diagonal/>
    </border>
    <border>
      <left style="thin">
        <color rgb="FF884444"/>
      </left>
      <right style="thin">
        <color rgb="FF884444"/>
      </right>
      <top style="thin">
        <color rgb="FF884444"/>
      </top>
      <bottom style="thin">
        <color rgb="FF884444"/>
      </bottom>
      <diagonal/>
    </border>
    <border>
      <left style="thin">
        <color auto="1"/>
      </left>
      <right style="thin">
        <color auto="1"/>
      </right>
      <top style="thin">
        <color auto="1"/>
      </top>
      <bottom style="thin">
        <color auto="1"/>
      </bottom>
      <diagonal/>
    </border>
  </borders>
  <cellStyleXfs count="2">
    <xf numFmtId="0" fontId="0" fillId="0" borderId="0"/>
    <xf numFmtId="0" fontId="5" fillId="0" borderId="0" applyNumberFormat="0" applyFill="0" applyBorder="0" applyAlignment="0" applyProtection="0"/>
  </cellStyleXfs>
  <cellXfs count="29">
    <xf numFmtId="0" fontId="0" fillId="0" borderId="0" xfId="0"/>
    <xf numFmtId="0" fontId="0" fillId="2" borderId="1" xfId="0" applyFill="1" applyBorder="1" applyAlignment="1">
      <alignment horizontal="left" vertical="top" wrapText="1"/>
    </xf>
    <xf numFmtId="0" fontId="0" fillId="3" borderId="2" xfId="0" applyFill="1" applyBorder="1" applyAlignment="1">
      <alignment horizontal="center" vertical="center" wrapText="1"/>
    </xf>
    <xf numFmtId="0" fontId="0" fillId="2" borderId="1" xfId="0" applyFill="1" applyBorder="1" applyAlignment="1">
      <alignment horizontal="left" vertical="top" wrapText="1"/>
    </xf>
    <xf numFmtId="0" fontId="0" fillId="3" borderId="2" xfId="0" applyFill="1" applyBorder="1" applyAlignment="1">
      <alignment horizontal="center" vertical="center" wrapText="1"/>
    </xf>
    <xf numFmtId="0" fontId="0" fillId="0" borderId="0" xfId="0" applyAlignment="1">
      <alignment horizontal="left" vertical="top" wrapText="1"/>
    </xf>
    <xf numFmtId="0" fontId="0" fillId="4" borderId="3" xfId="0" applyFill="1" applyBorder="1" applyAlignment="1">
      <alignment horizontal="left" vertical="top" wrapText="1"/>
    </xf>
    <xf numFmtId="0" fontId="4" fillId="0" borderId="0" xfId="0" applyFont="1"/>
    <xf numFmtId="0" fontId="6" fillId="0" borderId="0" xfId="1" applyFont="1" applyAlignment="1" applyProtection="1">
      <alignment horizontal="left"/>
    </xf>
    <xf numFmtId="0" fontId="7" fillId="0" borderId="0" xfId="0" applyFont="1"/>
    <xf numFmtId="0" fontId="8" fillId="0" borderId="0" xfId="1" applyFont="1" applyAlignment="1" applyProtection="1">
      <alignment horizontal="left" indent="2"/>
    </xf>
    <xf numFmtId="0" fontId="9" fillId="0" borderId="0" xfId="0" applyFont="1"/>
    <xf numFmtId="0" fontId="10" fillId="0" borderId="0" xfId="1" applyFont="1" applyAlignment="1" applyProtection="1">
      <alignment horizontal="left" indent="4"/>
    </xf>
    <xf numFmtId="0" fontId="0" fillId="4" borderId="3" xfId="0" applyFill="1" applyBorder="1" applyAlignment="1" applyProtection="1">
      <alignment horizontal="left" vertical="top" wrapText="1"/>
      <protection locked="0"/>
    </xf>
    <xf numFmtId="0" fontId="0" fillId="2" borderId="1" xfId="0" applyFill="1" applyBorder="1" applyAlignment="1" applyProtection="1">
      <alignment horizontal="left" vertical="top" wrapText="1"/>
      <protection locked="0"/>
    </xf>
    <xf numFmtId="0" fontId="0" fillId="3" borderId="0" xfId="0" applyFill="1" applyAlignment="1">
      <alignment horizontal="center" vertical="center"/>
    </xf>
    <xf numFmtId="0" fontId="0" fillId="2" borderId="1" xfId="0" applyFill="1" applyBorder="1" applyAlignment="1">
      <alignment horizontal="center" vertical="center" wrapText="1"/>
    </xf>
    <xf numFmtId="0" fontId="0" fillId="5" borderId="4" xfId="0" applyFill="1" applyBorder="1" applyAlignment="1">
      <alignment vertical="center"/>
    </xf>
    <xf numFmtId="0" fontId="0" fillId="0" borderId="4" xfId="0" applyBorder="1" applyAlignment="1">
      <alignment horizontal="center" vertical="center"/>
    </xf>
    <xf numFmtId="0" fontId="0" fillId="6" borderId="4" xfId="0" applyFill="1" applyBorder="1" applyAlignment="1">
      <alignment vertical="center"/>
    </xf>
    <xf numFmtId="0" fontId="11" fillId="7" borderId="4" xfId="0" applyFont="1" applyFill="1" applyBorder="1" applyAlignment="1">
      <alignment horizontal="left"/>
    </xf>
    <xf numFmtId="0" fontId="0" fillId="0" borderId="4" xfId="0" applyBorder="1" applyAlignment="1">
      <alignment horizontal="center"/>
    </xf>
    <xf numFmtId="0" fontId="11" fillId="0" borderId="4" xfId="0" applyFont="1" applyBorder="1" applyAlignment="1">
      <alignment horizontal="center"/>
    </xf>
    <xf numFmtId="0" fontId="11" fillId="8" borderId="4" xfId="0" applyFont="1" applyFill="1" applyBorder="1" applyAlignment="1">
      <alignment horizontal="center" vertical="center"/>
    </xf>
    <xf numFmtId="0" fontId="11" fillId="9" borderId="4" xfId="0" applyFont="1" applyFill="1" applyBorder="1" applyAlignment="1">
      <alignment horizontal="center" vertical="center"/>
    </xf>
    <xf numFmtId="164" fontId="0" fillId="0" borderId="4" xfId="0" applyNumberFormat="1" applyBorder="1" applyAlignment="1">
      <alignment horizontal="center" vertical="center"/>
    </xf>
    <xf numFmtId="0" fontId="12" fillId="2" borderId="1" xfId="0" applyFont="1" applyFill="1" applyBorder="1" applyAlignment="1" applyProtection="1">
      <alignment horizontal="left" vertical="top" wrapText="1"/>
      <protection locked="0"/>
    </xf>
    <xf numFmtId="0" fontId="11" fillId="10" borderId="1" xfId="0" applyFont="1" applyFill="1" applyBorder="1" applyAlignment="1">
      <alignment horizontal="left" vertical="top" wrapText="1"/>
    </xf>
    <xf numFmtId="0" fontId="0" fillId="10" borderId="1" xfId="0" applyFill="1" applyBorder="1" applyAlignment="1">
      <alignment horizontal="left" vertical="top" wrapText="1"/>
    </xf>
  </cellXfs>
  <cellStyles count="2">
    <cellStyle name="Link" xfId="1" builtinId="8"/>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0</xdr:col>
      <xdr:colOff>0</xdr:colOff>
      <xdr:row>23</xdr:row>
      <xdr:rowOff>0</xdr:rowOff>
    </xdr:from>
    <xdr:to>
      <xdr:col>4</xdr:col>
      <xdr:colOff>0</xdr:colOff>
      <xdr:row>29</xdr:row>
      <xdr:rowOff>142057</xdr:rowOff>
    </xdr:to>
    <xdr:grpSp>
      <xdr:nvGrpSpPr>
        <xdr:cNvPr id="2" name="Group 1">
          <a:extLst>
            <a:ext uri="{FF2B5EF4-FFF2-40B4-BE49-F238E27FC236}">
              <a16:creationId xmlns:a16="http://schemas.microsoft.com/office/drawing/2014/main" id="{00000000-0008-0000-0000-000002000000}"/>
            </a:ext>
          </a:extLst>
        </xdr:cNvPr>
        <xdr:cNvGrpSpPr>
          <a:grpSpLocks/>
        </xdr:cNvGrpSpPr>
      </xdr:nvGrpSpPr>
      <xdr:grpSpPr>
        <a:xfrm>
          <a:off x="0" y="3810000"/>
          <a:ext cx="5731565" cy="1135970"/>
          <a:chOff x="0" y="4381500"/>
          <a:chExt cx="5715000" cy="1113607"/>
        </a:xfrm>
      </xdr:grpSpPr>
      <xdr:sp macro="" textlink="" fLocksText="0">
        <xdr:nvSpPr>
          <xdr:cNvPr id="3" name="Freeform 2">
            <a:extLst>
              <a:ext uri="{FF2B5EF4-FFF2-40B4-BE49-F238E27FC236}">
                <a16:creationId xmlns:a16="http://schemas.microsoft.com/office/drawing/2014/main" id="{00000000-0008-0000-0000-000003000000}"/>
              </a:ext>
            </a:extLst>
          </xdr:cNvPr>
          <xdr:cNvSpPr/>
        </xdr:nvSpPr>
        <xdr:spPr>
          <a:xfrm>
            <a:off x="0" y="4445690"/>
            <a:ext cx="5715000" cy="972538"/>
          </a:xfrm>
          <a:custGeom>
            <a:avLst/>
            <a:gdLst/>
            <a:ahLst/>
            <a:cxnLst/>
            <a:rect l="l" t="t" r="r" b="b"/>
            <a:pathLst>
              <a:path w="1000" h="170">
                <a:moveTo>
                  <a:pt x="1000" y="7"/>
                </a:moveTo>
                <a:lnTo>
                  <a:pt x="1000" y="165"/>
                </a:lnTo>
                <a:lnTo>
                  <a:pt x="960" y="165"/>
                </a:lnTo>
                <a:lnTo>
                  <a:pt x="960" y="68"/>
                </a:lnTo>
                <a:lnTo>
                  <a:pt x="923" y="120"/>
                </a:lnTo>
                <a:lnTo>
                  <a:pt x="917" y="120"/>
                </a:lnTo>
                <a:lnTo>
                  <a:pt x="879" y="68"/>
                </a:lnTo>
                <a:lnTo>
                  <a:pt x="879" y="165"/>
                </a:lnTo>
                <a:lnTo>
                  <a:pt x="839" y="165"/>
                </a:lnTo>
                <a:lnTo>
                  <a:pt x="839" y="7"/>
                </a:lnTo>
                <a:lnTo>
                  <a:pt x="874" y="7"/>
                </a:lnTo>
                <a:lnTo>
                  <a:pt x="920" y="67"/>
                </a:lnTo>
                <a:lnTo>
                  <a:pt x="965" y="7"/>
                </a:lnTo>
                <a:close/>
                <a:moveTo>
                  <a:pt x="97" y="107"/>
                </a:moveTo>
                <a:cubicBezTo>
                  <a:pt x="85" y="105"/>
                  <a:pt x="68" y="107"/>
                  <a:pt x="57" y="112"/>
                </a:cubicBezTo>
                <a:lnTo>
                  <a:pt x="83" y="45"/>
                </a:lnTo>
                <a:lnTo>
                  <a:pt x="132" y="165"/>
                </a:lnTo>
                <a:lnTo>
                  <a:pt x="170" y="165"/>
                </a:lnTo>
                <a:lnTo>
                  <a:pt x="105" y="7"/>
                </a:lnTo>
                <a:lnTo>
                  <a:pt x="61" y="7"/>
                </a:lnTo>
                <a:lnTo>
                  <a:pt x="0" y="165"/>
                </a:lnTo>
                <a:lnTo>
                  <a:pt x="38" y="165"/>
                </a:lnTo>
                <a:cubicBezTo>
                  <a:pt x="45" y="141"/>
                  <a:pt x="75" y="124"/>
                  <a:pt x="103" y="121"/>
                </a:cubicBezTo>
                <a:close/>
                <a:moveTo>
                  <a:pt x="306" y="134"/>
                </a:moveTo>
                <a:lnTo>
                  <a:pt x="306" y="165"/>
                </a:lnTo>
                <a:lnTo>
                  <a:pt x="195" y="165"/>
                </a:lnTo>
                <a:lnTo>
                  <a:pt x="195" y="7"/>
                </a:lnTo>
                <a:lnTo>
                  <a:pt x="234" y="7"/>
                </a:lnTo>
                <a:lnTo>
                  <a:pt x="234" y="134"/>
                </a:lnTo>
                <a:close/>
                <a:moveTo>
                  <a:pt x="598" y="7"/>
                </a:moveTo>
                <a:lnTo>
                  <a:pt x="598" y="38"/>
                </a:lnTo>
                <a:lnTo>
                  <a:pt x="546" y="38"/>
                </a:lnTo>
                <a:lnTo>
                  <a:pt x="546" y="165"/>
                </a:lnTo>
                <a:lnTo>
                  <a:pt x="506" y="165"/>
                </a:lnTo>
                <a:lnTo>
                  <a:pt x="506" y="38"/>
                </a:lnTo>
                <a:lnTo>
                  <a:pt x="454" y="38"/>
                </a:lnTo>
                <a:lnTo>
                  <a:pt x="454" y="7"/>
                </a:lnTo>
                <a:close/>
                <a:moveTo>
                  <a:pt x="432" y="40"/>
                </a:moveTo>
                <a:cubicBezTo>
                  <a:pt x="387" y="24"/>
                  <a:pt x="358" y="35"/>
                  <a:pt x="358" y="47"/>
                </a:cubicBezTo>
                <a:cubicBezTo>
                  <a:pt x="358" y="76"/>
                  <a:pt x="444" y="60"/>
                  <a:pt x="444" y="116"/>
                </a:cubicBezTo>
                <a:cubicBezTo>
                  <a:pt x="444" y="159"/>
                  <a:pt x="408" y="170"/>
                  <a:pt x="372" y="170"/>
                </a:cubicBezTo>
                <a:cubicBezTo>
                  <a:pt x="357" y="170"/>
                  <a:pt x="338" y="168"/>
                  <a:pt x="323" y="163"/>
                </a:cubicBezTo>
                <a:lnTo>
                  <a:pt x="327" y="129"/>
                </a:lnTo>
                <a:cubicBezTo>
                  <a:pt x="338" y="134"/>
                  <a:pt x="354" y="138"/>
                  <a:pt x="372" y="138"/>
                </a:cubicBezTo>
                <a:cubicBezTo>
                  <a:pt x="388" y="138"/>
                  <a:pt x="406" y="135"/>
                  <a:pt x="407" y="122"/>
                </a:cubicBezTo>
                <a:cubicBezTo>
                  <a:pt x="410" y="90"/>
                  <a:pt x="322" y="110"/>
                  <a:pt x="322" y="51"/>
                </a:cubicBezTo>
                <a:cubicBezTo>
                  <a:pt x="322" y="12"/>
                  <a:pt x="359" y="0"/>
                  <a:pt x="392" y="0"/>
                </a:cubicBezTo>
                <a:cubicBezTo>
                  <a:pt x="407" y="0"/>
                  <a:pt x="427" y="5"/>
                  <a:pt x="434" y="8"/>
                </a:cubicBezTo>
                <a:close/>
              </a:path>
            </a:pathLst>
          </a:custGeom>
          <a:solidFill>
            <a:srgbClr val="062173"/>
          </a:solidFill>
          <a:ln>
            <a:noFill/>
            <a:prstDash val="solid"/>
          </a:ln>
        </xdr:spPr>
        <xdr:txBody>
          <a:bodyPr lIns="0" tIns="0" rIns="0" bIns="0"/>
          <a:lstStyle/>
          <a:p>
            <a:endParaRPr lang="en-US"/>
          </a:p>
        </xdr:txBody>
      </xdr:sp>
      <xdr:sp macro="" textlink="" fLocksText="0">
        <xdr:nvSpPr>
          <xdr:cNvPr id="4" name="Freeform 3">
            <a:extLst>
              <a:ext uri="{FF2B5EF4-FFF2-40B4-BE49-F238E27FC236}">
                <a16:creationId xmlns:a16="http://schemas.microsoft.com/office/drawing/2014/main" id="{00000000-0008-0000-0000-000004000000}"/>
              </a:ext>
            </a:extLst>
          </xdr:cNvPr>
          <xdr:cNvSpPr/>
        </xdr:nvSpPr>
        <xdr:spPr>
          <a:xfrm>
            <a:off x="3475502" y="4381500"/>
            <a:ext cx="1217774" cy="1113607"/>
          </a:xfrm>
          <a:custGeom>
            <a:avLst/>
            <a:gdLst/>
            <a:ahLst/>
            <a:cxnLst/>
            <a:rect l="l" t="t" r="r" b="b"/>
            <a:pathLst>
              <a:path w="229" h="205">
                <a:moveTo>
                  <a:pt x="205" y="152"/>
                </a:moveTo>
                <a:cubicBezTo>
                  <a:pt x="220" y="125"/>
                  <a:pt x="218" y="93"/>
                  <a:pt x="202" y="68"/>
                </a:cubicBezTo>
                <a:lnTo>
                  <a:pt x="212" y="57"/>
                </a:lnTo>
                <a:cubicBezTo>
                  <a:pt x="229" y="86"/>
                  <a:pt x="229" y="122"/>
                  <a:pt x="211" y="152"/>
                </a:cubicBezTo>
                <a:close/>
                <a:moveTo>
                  <a:pt x="62" y="117"/>
                </a:moveTo>
                <a:cubicBezTo>
                  <a:pt x="62" y="89"/>
                  <a:pt x="85" y="66"/>
                  <a:pt x="114" y="65"/>
                </a:cubicBezTo>
                <a:cubicBezTo>
                  <a:pt x="144" y="65"/>
                  <a:pt x="168" y="87"/>
                  <a:pt x="169" y="116"/>
                </a:cubicBezTo>
                <a:cubicBezTo>
                  <a:pt x="170" y="145"/>
                  <a:pt x="146" y="169"/>
                  <a:pt x="117" y="169"/>
                </a:cubicBezTo>
                <a:cubicBezTo>
                  <a:pt x="102" y="170"/>
                  <a:pt x="89" y="164"/>
                  <a:pt x="79" y="155"/>
                </a:cubicBezTo>
                <a:lnTo>
                  <a:pt x="71" y="163"/>
                </a:lnTo>
                <a:cubicBezTo>
                  <a:pt x="37" y="132"/>
                  <a:pt x="36" y="79"/>
                  <a:pt x="68" y="46"/>
                </a:cubicBezTo>
                <a:cubicBezTo>
                  <a:pt x="94" y="19"/>
                  <a:pt x="134" y="13"/>
                  <a:pt x="166" y="28"/>
                </a:cubicBezTo>
                <a:lnTo>
                  <a:pt x="167" y="28"/>
                </a:lnTo>
                <a:lnTo>
                  <a:pt x="171" y="24"/>
                </a:lnTo>
                <a:cubicBezTo>
                  <a:pt x="130" y="0"/>
                  <a:pt x="75" y="7"/>
                  <a:pt x="41" y="42"/>
                </a:cubicBezTo>
                <a:cubicBezTo>
                  <a:pt x="0" y="84"/>
                  <a:pt x="2" y="150"/>
                  <a:pt x="45" y="190"/>
                </a:cubicBezTo>
                <a:lnTo>
                  <a:pt x="53" y="182"/>
                </a:lnTo>
                <a:cubicBezTo>
                  <a:pt x="70" y="197"/>
                  <a:pt x="89" y="205"/>
                  <a:pt x="112" y="205"/>
                </a:cubicBezTo>
                <a:cubicBezTo>
                  <a:pt x="159" y="203"/>
                  <a:pt x="195" y="166"/>
                  <a:pt x="194" y="121"/>
                </a:cubicBezTo>
                <a:cubicBezTo>
                  <a:pt x="194" y="98"/>
                  <a:pt x="184" y="78"/>
                  <a:pt x="168" y="63"/>
                </a:cubicBezTo>
                <a:lnTo>
                  <a:pt x="174" y="58"/>
                </a:lnTo>
                <a:cubicBezTo>
                  <a:pt x="147" y="33"/>
                  <a:pt x="102" y="33"/>
                  <a:pt x="76" y="60"/>
                </a:cubicBezTo>
                <a:cubicBezTo>
                  <a:pt x="60" y="76"/>
                  <a:pt x="53" y="97"/>
                  <a:pt x="57" y="117"/>
                </a:cubicBezTo>
                <a:close/>
              </a:path>
            </a:pathLst>
          </a:custGeom>
          <a:solidFill>
            <a:srgbClr val="E70000"/>
          </a:solidFill>
          <a:ln>
            <a:noFill/>
            <a:prstDash val="solid"/>
          </a:ln>
        </xdr:spPr>
        <xdr:txBody>
          <a:bodyPr lIns="0" tIns="0" rIns="0" bIns="0"/>
          <a:lstStyle/>
          <a:p>
            <a:endParaRPr lang="en-US"/>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12700</xdr:colOff>
      <xdr:row>30</xdr:row>
      <xdr:rowOff>12700</xdr:rowOff>
    </xdr:from>
    <xdr:to>
      <xdr:col>4</xdr:col>
      <xdr:colOff>3251200</xdr:colOff>
      <xdr:row>30</xdr:row>
      <xdr:rowOff>850900</xdr:rowOff>
    </xdr:to>
    <xdr:pic>
      <xdr:nvPicPr>
        <xdr:cNvPr id="2" name="Object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3390900" y="23812500"/>
          <a:ext cx="3238500" cy="838200"/>
        </a:xfrm>
        <a:prstGeom prst="rect">
          <a:avLst/>
        </a:prstGeom>
      </xdr:spPr>
    </xdr:pic>
    <xdr:clientData/>
  </xdr:twoCellAnchor>
  <xdr:twoCellAnchor>
    <xdr:from>
      <xdr:col>4</xdr:col>
      <xdr:colOff>12700</xdr:colOff>
      <xdr:row>32</xdr:row>
      <xdr:rowOff>12700</xdr:rowOff>
    </xdr:from>
    <xdr:to>
      <xdr:col>4</xdr:col>
      <xdr:colOff>3251200</xdr:colOff>
      <xdr:row>32</xdr:row>
      <xdr:rowOff>825500</xdr:rowOff>
    </xdr:to>
    <xdr:pic>
      <xdr:nvPicPr>
        <xdr:cNvPr id="3" name="Object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3390900" y="25155525"/>
          <a:ext cx="3238500" cy="809625"/>
        </a:xfrm>
        <a:prstGeom prst="rect">
          <a:avLst/>
        </a:prstGeom>
      </xdr:spPr>
    </xdr:pic>
    <xdr:clientData/>
  </xdr:twoCellAnchor>
  <xdr:twoCellAnchor>
    <xdr:from>
      <xdr:col>4</xdr:col>
      <xdr:colOff>12700</xdr:colOff>
      <xdr:row>34</xdr:row>
      <xdr:rowOff>12700</xdr:rowOff>
    </xdr:from>
    <xdr:to>
      <xdr:col>4</xdr:col>
      <xdr:colOff>3238500</xdr:colOff>
      <xdr:row>34</xdr:row>
      <xdr:rowOff>850900</xdr:rowOff>
    </xdr:to>
    <xdr:pic>
      <xdr:nvPicPr>
        <xdr:cNvPr id="4" name="Object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3390900" y="26479500"/>
          <a:ext cx="3228975" cy="838200"/>
        </a:xfrm>
        <a:prstGeom prst="rect">
          <a:avLst/>
        </a:prstGeom>
      </xdr:spPr>
    </xdr:pic>
    <xdr:clientData/>
  </xdr:twoCellAnchor>
  <xdr:twoCellAnchor>
    <xdr:from>
      <xdr:col>4</xdr:col>
      <xdr:colOff>12700</xdr:colOff>
      <xdr:row>36</xdr:row>
      <xdr:rowOff>12700</xdr:rowOff>
    </xdr:from>
    <xdr:to>
      <xdr:col>4</xdr:col>
      <xdr:colOff>3276600</xdr:colOff>
      <xdr:row>36</xdr:row>
      <xdr:rowOff>850900</xdr:rowOff>
    </xdr:to>
    <xdr:pic>
      <xdr:nvPicPr>
        <xdr:cNvPr id="5" name="Object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3390900" y="27822525"/>
          <a:ext cx="3267075" cy="838200"/>
        </a:xfrm>
        <a:prstGeom prst="rect">
          <a:avLst/>
        </a:prstGeom>
      </xdr:spPr>
    </xdr:pic>
    <xdr:clientData/>
  </xdr:twoCellAnchor>
  <xdr:twoCellAnchor>
    <xdr:from>
      <xdr:col>4</xdr:col>
      <xdr:colOff>12700</xdr:colOff>
      <xdr:row>38</xdr:row>
      <xdr:rowOff>12700</xdr:rowOff>
    </xdr:from>
    <xdr:to>
      <xdr:col>5</xdr:col>
      <xdr:colOff>0</xdr:colOff>
      <xdr:row>38</xdr:row>
      <xdr:rowOff>927100</xdr:rowOff>
    </xdr:to>
    <xdr:pic>
      <xdr:nvPicPr>
        <xdr:cNvPr id="6" name="Object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3390900" y="29165550"/>
          <a:ext cx="4905375" cy="914400"/>
        </a:xfrm>
        <a:prstGeom prst="rect">
          <a:avLst/>
        </a:prstGeom>
      </xdr:spPr>
    </xdr:pic>
    <xdr:clientData/>
  </xdr:twoCellAnchor>
  <xdr:twoCellAnchor>
    <xdr:from>
      <xdr:col>4</xdr:col>
      <xdr:colOff>12700</xdr:colOff>
      <xdr:row>57</xdr:row>
      <xdr:rowOff>12700</xdr:rowOff>
    </xdr:from>
    <xdr:to>
      <xdr:col>5</xdr:col>
      <xdr:colOff>0</xdr:colOff>
      <xdr:row>57</xdr:row>
      <xdr:rowOff>596900</xdr:rowOff>
    </xdr:to>
    <xdr:pic>
      <xdr:nvPicPr>
        <xdr:cNvPr id="7" name="Object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a:stretch>
          <a:fillRect/>
        </a:stretch>
      </xdr:blipFill>
      <xdr:spPr>
        <a:xfrm>
          <a:off x="3390900" y="40738425"/>
          <a:ext cx="4905375" cy="581025"/>
        </a:xfrm>
        <a:prstGeom prst="rect">
          <a:avLst/>
        </a:prstGeom>
      </xdr:spPr>
    </xdr:pic>
    <xdr:clientData/>
  </xdr:twoCellAnchor>
  <xdr:twoCellAnchor>
    <xdr:from>
      <xdr:col>4</xdr:col>
      <xdr:colOff>12700</xdr:colOff>
      <xdr:row>61</xdr:row>
      <xdr:rowOff>12700</xdr:rowOff>
    </xdr:from>
    <xdr:to>
      <xdr:col>4</xdr:col>
      <xdr:colOff>4102100</xdr:colOff>
      <xdr:row>61</xdr:row>
      <xdr:rowOff>1790700</xdr:rowOff>
    </xdr:to>
    <xdr:pic>
      <xdr:nvPicPr>
        <xdr:cNvPr id="8" name="Object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7"/>
        <a:stretch>
          <a:fillRect/>
        </a:stretch>
      </xdr:blipFill>
      <xdr:spPr>
        <a:xfrm>
          <a:off x="3390900" y="42805350"/>
          <a:ext cx="4086225" cy="1781175"/>
        </a:xfrm>
        <a:prstGeom prst="rect">
          <a:avLst/>
        </a:prstGeom>
      </xdr:spPr>
    </xdr:pic>
    <xdr:clientData/>
  </xdr:twoCellAnchor>
  <xdr:twoCellAnchor>
    <xdr:from>
      <xdr:col>4</xdr:col>
      <xdr:colOff>12700</xdr:colOff>
      <xdr:row>62</xdr:row>
      <xdr:rowOff>12700</xdr:rowOff>
    </xdr:from>
    <xdr:to>
      <xdr:col>5</xdr:col>
      <xdr:colOff>0</xdr:colOff>
      <xdr:row>62</xdr:row>
      <xdr:rowOff>1066800</xdr:rowOff>
    </xdr:to>
    <xdr:pic>
      <xdr:nvPicPr>
        <xdr:cNvPr id="9" name="Object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8"/>
        <a:stretch>
          <a:fillRect/>
        </a:stretch>
      </xdr:blipFill>
      <xdr:spPr>
        <a:xfrm>
          <a:off x="3390900" y="44605575"/>
          <a:ext cx="4905375" cy="1057275"/>
        </a:xfrm>
        <a:prstGeom prst="rect">
          <a:avLst/>
        </a:prstGeom>
      </xdr:spPr>
    </xdr:pic>
    <xdr:clientData/>
  </xdr:twoCellAnchor>
  <xdr:twoCellAnchor>
    <xdr:from>
      <xdr:col>4</xdr:col>
      <xdr:colOff>12700</xdr:colOff>
      <xdr:row>83</xdr:row>
      <xdr:rowOff>12700</xdr:rowOff>
    </xdr:from>
    <xdr:to>
      <xdr:col>5</xdr:col>
      <xdr:colOff>0</xdr:colOff>
      <xdr:row>83</xdr:row>
      <xdr:rowOff>2019300</xdr:rowOff>
    </xdr:to>
    <xdr:pic>
      <xdr:nvPicPr>
        <xdr:cNvPr id="11" name="Object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9"/>
        <a:stretch>
          <a:fillRect/>
        </a:stretch>
      </xdr:blipFill>
      <xdr:spPr>
        <a:xfrm>
          <a:off x="3390900" y="61874400"/>
          <a:ext cx="4905375" cy="2009775"/>
        </a:xfrm>
        <a:prstGeom prst="rect">
          <a:avLst/>
        </a:prstGeom>
      </xdr:spPr>
    </xdr:pic>
    <xdr:clientData/>
  </xdr:twoCellAnchor>
  <xdr:twoCellAnchor>
    <xdr:from>
      <xdr:col>4</xdr:col>
      <xdr:colOff>12700</xdr:colOff>
      <xdr:row>84</xdr:row>
      <xdr:rowOff>12700</xdr:rowOff>
    </xdr:from>
    <xdr:to>
      <xdr:col>5</xdr:col>
      <xdr:colOff>0</xdr:colOff>
      <xdr:row>84</xdr:row>
      <xdr:rowOff>2019300</xdr:rowOff>
    </xdr:to>
    <xdr:pic>
      <xdr:nvPicPr>
        <xdr:cNvPr id="12" name="Object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0"/>
        <a:stretch>
          <a:fillRect/>
        </a:stretch>
      </xdr:blipFill>
      <xdr:spPr>
        <a:xfrm>
          <a:off x="3390900" y="63903225"/>
          <a:ext cx="4905375" cy="2009775"/>
        </a:xfrm>
        <a:prstGeom prst="rect">
          <a:avLst/>
        </a:prstGeom>
      </xdr:spPr>
    </xdr:pic>
    <xdr:clientData/>
  </xdr:twoCellAnchor>
  <xdr:twoCellAnchor>
    <xdr:from>
      <xdr:col>4</xdr:col>
      <xdr:colOff>12700</xdr:colOff>
      <xdr:row>103</xdr:row>
      <xdr:rowOff>12700</xdr:rowOff>
    </xdr:from>
    <xdr:to>
      <xdr:col>5</xdr:col>
      <xdr:colOff>0</xdr:colOff>
      <xdr:row>103</xdr:row>
      <xdr:rowOff>2336800</xdr:rowOff>
    </xdr:to>
    <xdr:pic>
      <xdr:nvPicPr>
        <xdr:cNvPr id="13" name="Object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1"/>
        <a:stretch>
          <a:fillRect/>
        </a:stretch>
      </xdr:blipFill>
      <xdr:spPr>
        <a:xfrm>
          <a:off x="3390900" y="77104875"/>
          <a:ext cx="4905375" cy="2324100"/>
        </a:xfrm>
        <a:prstGeom prst="rect">
          <a:avLst/>
        </a:prstGeom>
      </xdr:spPr>
    </xdr:pic>
    <xdr:clientData/>
  </xdr:twoCellAnchor>
  <xdr:twoCellAnchor>
    <xdr:from>
      <xdr:col>4</xdr:col>
      <xdr:colOff>12700</xdr:colOff>
      <xdr:row>113</xdr:row>
      <xdr:rowOff>12700</xdr:rowOff>
    </xdr:from>
    <xdr:to>
      <xdr:col>5</xdr:col>
      <xdr:colOff>0</xdr:colOff>
      <xdr:row>113</xdr:row>
      <xdr:rowOff>2971800</xdr:rowOff>
    </xdr:to>
    <xdr:pic>
      <xdr:nvPicPr>
        <xdr:cNvPr id="14" name="Object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2"/>
        <a:stretch>
          <a:fillRect/>
        </a:stretch>
      </xdr:blipFill>
      <xdr:spPr>
        <a:xfrm>
          <a:off x="3390900" y="84305775"/>
          <a:ext cx="4905375" cy="2962275"/>
        </a:xfrm>
        <a:prstGeom prst="rect">
          <a:avLst/>
        </a:prstGeom>
      </xdr:spPr>
    </xdr:pic>
    <xdr:clientData/>
  </xdr:twoCellAnchor>
  <xdr:twoCellAnchor>
    <xdr:from>
      <xdr:col>4</xdr:col>
      <xdr:colOff>12700</xdr:colOff>
      <xdr:row>114</xdr:row>
      <xdr:rowOff>12700</xdr:rowOff>
    </xdr:from>
    <xdr:to>
      <xdr:col>5</xdr:col>
      <xdr:colOff>0</xdr:colOff>
      <xdr:row>114</xdr:row>
      <xdr:rowOff>3479800</xdr:rowOff>
    </xdr:to>
    <xdr:pic>
      <xdr:nvPicPr>
        <xdr:cNvPr id="15" name="Object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3"/>
        <a:stretch>
          <a:fillRect/>
        </a:stretch>
      </xdr:blipFill>
      <xdr:spPr>
        <a:xfrm>
          <a:off x="3390900" y="87287100"/>
          <a:ext cx="4905375" cy="3467100"/>
        </a:xfrm>
        <a:prstGeom prst="rect">
          <a:avLst/>
        </a:prstGeom>
      </xdr:spPr>
    </xdr:pic>
    <xdr:clientData/>
  </xdr:twoCellAnchor>
  <xdr:twoCellAnchor>
    <xdr:from>
      <xdr:col>4</xdr:col>
      <xdr:colOff>12700</xdr:colOff>
      <xdr:row>115</xdr:row>
      <xdr:rowOff>12700</xdr:rowOff>
    </xdr:from>
    <xdr:to>
      <xdr:col>5</xdr:col>
      <xdr:colOff>0</xdr:colOff>
      <xdr:row>115</xdr:row>
      <xdr:rowOff>2921000</xdr:rowOff>
    </xdr:to>
    <xdr:pic>
      <xdr:nvPicPr>
        <xdr:cNvPr id="16" name="Object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4"/>
        <a:stretch>
          <a:fillRect/>
        </a:stretch>
      </xdr:blipFill>
      <xdr:spPr>
        <a:xfrm>
          <a:off x="3390900" y="90773250"/>
          <a:ext cx="4905375" cy="2905125"/>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19050</xdr:colOff>
          <xdr:row>82</xdr:row>
          <xdr:rowOff>19050</xdr:rowOff>
        </xdr:from>
        <xdr:to>
          <xdr:col>4</xdr:col>
          <xdr:colOff>3209925</xdr:colOff>
          <xdr:row>82</xdr:row>
          <xdr:rowOff>514350</xdr:rowOff>
        </xdr:to>
        <xdr:sp macro="" textlink="">
          <xdr:nvSpPr>
            <xdr:cNvPr id="3073" name="OleObject 9"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solidFill>
              <a:srgbClr val="FFFFFF"/>
            </a:solidFill>
            <a:ln w="9525" cmpd="sng">
              <a:solidFill>
                <a:srgbClr val="000000"/>
              </a:solidFill>
              <a:prstDash val="solid"/>
              <a:miter lim="800000"/>
              <a:headEnd/>
              <a:tailEnd/>
            </a:ln>
          </xdr:spPr>
        </xdr:sp>
        <xdr:clientData/>
      </xdr:twoCellAnchor>
    </mc:Choice>
    <mc:Fallback/>
  </mc:AlternateContent>
  <xdr:twoCellAnchor editAs="oneCell">
    <xdr:from>
      <xdr:col>8</xdr:col>
      <xdr:colOff>86284</xdr:colOff>
      <xdr:row>83</xdr:row>
      <xdr:rowOff>374837</xdr:rowOff>
    </xdr:from>
    <xdr:to>
      <xdr:col>8</xdr:col>
      <xdr:colOff>1548703</xdr:colOff>
      <xdr:row>83</xdr:row>
      <xdr:rowOff>1110504</xdr:rowOff>
    </xdr:to>
    <xdr:pic>
      <xdr:nvPicPr>
        <xdr:cNvPr id="10" name="Grafik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5"/>
        <a:stretch>
          <a:fillRect/>
        </a:stretch>
      </xdr:blipFill>
      <xdr:spPr>
        <a:xfrm>
          <a:off x="11410950" y="62236350"/>
          <a:ext cx="1466850" cy="7334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21"/>
  <sheetViews>
    <sheetView zoomScale="115" zoomScaleNormal="115" workbookViewId="0">
      <selection activeCell="G21" sqref="G21"/>
    </sheetView>
  </sheetViews>
  <sheetFormatPr baseColWidth="10" defaultColWidth="9.140625" defaultRowHeight="12.75" x14ac:dyDescent="0.2"/>
  <cols>
    <col min="1" max="4" width="21.42578125" customWidth="1"/>
  </cols>
  <sheetData>
    <row r="1" spans="1:4" x14ac:dyDescent="0.2">
      <c r="A1" s="4" t="s">
        <v>0</v>
      </c>
      <c r="B1" s="1" t="s">
        <v>1</v>
      </c>
      <c r="C1" s="1"/>
      <c r="D1" s="1"/>
    </row>
    <row r="2" spans="1:4" ht="12.75" customHeight="1" x14ac:dyDescent="0.2">
      <c r="A2" s="4" t="s">
        <v>2</v>
      </c>
      <c r="B2" s="1" t="s">
        <v>3</v>
      </c>
      <c r="C2" s="1"/>
      <c r="D2" s="1"/>
    </row>
    <row r="3" spans="1:4" x14ac:dyDescent="0.2">
      <c r="A3" s="4" t="s">
        <v>4</v>
      </c>
      <c r="B3" s="1"/>
      <c r="C3" s="1"/>
      <c r="D3" s="1"/>
    </row>
    <row r="4" spans="1:4" x14ac:dyDescent="0.2">
      <c r="A4" s="4" t="s">
        <v>5</v>
      </c>
      <c r="B4" s="1" t="s">
        <v>6</v>
      </c>
      <c r="C4" s="1"/>
      <c r="D4" s="1"/>
    </row>
    <row r="5" spans="1:4" x14ac:dyDescent="0.2">
      <c r="A5" s="4" t="s">
        <v>7</v>
      </c>
      <c r="B5" s="1" t="s">
        <v>645</v>
      </c>
      <c r="C5" s="1"/>
      <c r="D5" s="1"/>
    </row>
    <row r="6" spans="1:4" x14ac:dyDescent="0.2">
      <c r="A6" s="4" t="s">
        <v>8</v>
      </c>
      <c r="B6" s="1" t="s">
        <v>9</v>
      </c>
      <c r="C6" s="1"/>
      <c r="D6" s="1"/>
    </row>
    <row r="7" spans="1:4" x14ac:dyDescent="0.2">
      <c r="A7" s="4" t="s">
        <v>10</v>
      </c>
      <c r="B7" s="1" t="s">
        <v>11</v>
      </c>
      <c r="C7" s="1"/>
      <c r="D7" s="1"/>
    </row>
    <row r="8" spans="1:4" x14ac:dyDescent="0.2">
      <c r="A8" s="4" t="s">
        <v>12</v>
      </c>
      <c r="B8" s="1" t="s">
        <v>13</v>
      </c>
      <c r="C8" s="1"/>
      <c r="D8" s="1"/>
    </row>
    <row r="9" spans="1:4" x14ac:dyDescent="0.2">
      <c r="A9" s="4" t="s">
        <v>14</v>
      </c>
      <c r="B9" s="1" t="s">
        <v>15</v>
      </c>
      <c r="C9" s="1"/>
      <c r="D9" s="1"/>
    </row>
    <row r="10" spans="1:4" x14ac:dyDescent="0.2">
      <c r="A10" s="4" t="s">
        <v>16</v>
      </c>
      <c r="B10" s="1"/>
      <c r="C10" s="1"/>
      <c r="D10" s="1"/>
    </row>
    <row r="11" spans="1:4" x14ac:dyDescent="0.2">
      <c r="A11" s="4" t="s">
        <v>17</v>
      </c>
      <c r="B11" s="1" t="s">
        <v>646</v>
      </c>
      <c r="C11" s="1"/>
      <c r="D11" s="1"/>
    </row>
    <row r="13" spans="1:4" x14ac:dyDescent="0.2">
      <c r="A13" s="4"/>
      <c r="B13" s="4" t="s">
        <v>18</v>
      </c>
      <c r="C13" s="4" t="s">
        <v>19</v>
      </c>
      <c r="D13" s="4" t="s">
        <v>14</v>
      </c>
    </row>
    <row r="14" spans="1:4" x14ac:dyDescent="0.2">
      <c r="A14" s="2" t="s">
        <v>20</v>
      </c>
      <c r="B14" s="3" t="s">
        <v>21</v>
      </c>
      <c r="C14" s="1"/>
      <c r="D14" s="1" t="s">
        <v>15</v>
      </c>
    </row>
    <row r="15" spans="1:4" x14ac:dyDescent="0.2">
      <c r="A15" s="2"/>
      <c r="B15" s="3" t="s">
        <v>22</v>
      </c>
      <c r="C15" s="1"/>
      <c r="D15" s="1"/>
    </row>
    <row r="16" spans="1:4" x14ac:dyDescent="0.2">
      <c r="A16" s="2" t="s">
        <v>23</v>
      </c>
      <c r="B16" s="3" t="s">
        <v>24</v>
      </c>
      <c r="C16" s="1"/>
      <c r="D16" s="1" t="s">
        <v>15</v>
      </c>
    </row>
    <row r="17" spans="1:4" x14ac:dyDescent="0.2">
      <c r="A17" s="2"/>
      <c r="B17" s="3" t="s">
        <v>25</v>
      </c>
      <c r="C17" s="1"/>
      <c r="D17" s="1"/>
    </row>
    <row r="18" spans="1:4" x14ac:dyDescent="0.2">
      <c r="A18" s="2" t="s">
        <v>26</v>
      </c>
      <c r="B18" s="3" t="s">
        <v>27</v>
      </c>
      <c r="C18" s="1"/>
      <c r="D18" s="1" t="s">
        <v>15</v>
      </c>
    </row>
    <row r="19" spans="1:4" x14ac:dyDescent="0.2">
      <c r="A19" s="2"/>
      <c r="B19" s="3" t="s">
        <v>28</v>
      </c>
      <c r="C19" s="1"/>
      <c r="D19" s="1"/>
    </row>
    <row r="20" spans="1:4" x14ac:dyDescent="0.2">
      <c r="A20" s="2" t="s">
        <v>29</v>
      </c>
      <c r="B20" s="3" t="s">
        <v>30</v>
      </c>
      <c r="C20" s="1"/>
      <c r="D20" s="1" t="s">
        <v>15</v>
      </c>
    </row>
    <row r="21" spans="1:4" x14ac:dyDescent="0.2">
      <c r="A21" s="2"/>
      <c r="B21" s="3" t="s">
        <v>31</v>
      </c>
      <c r="C21" s="1"/>
      <c r="D21" s="1"/>
    </row>
  </sheetData>
  <sheetProtection formatCells="0" formatColumns="0" formatRows="0" insertColumns="0" sort="0" autoFilter="0" pivotTables="0"/>
  <mergeCells count="23">
    <mergeCell ref="A20:A21"/>
    <mergeCell ref="C20:C21"/>
    <mergeCell ref="D20:D21"/>
    <mergeCell ref="A16:A17"/>
    <mergeCell ref="C16:C17"/>
    <mergeCell ref="D16:D17"/>
    <mergeCell ref="A18:A19"/>
    <mergeCell ref="C18:C19"/>
    <mergeCell ref="D18:D19"/>
    <mergeCell ref="A14:A15"/>
    <mergeCell ref="C14:C15"/>
    <mergeCell ref="D14:D15"/>
    <mergeCell ref="B1:D1"/>
    <mergeCell ref="B2:D2"/>
    <mergeCell ref="B3:D3"/>
    <mergeCell ref="B4:D4"/>
    <mergeCell ref="B5:D5"/>
    <mergeCell ref="B6:D6"/>
    <mergeCell ref="B7:D7"/>
    <mergeCell ref="B8:D8"/>
    <mergeCell ref="B9:D9"/>
    <mergeCell ref="B10:D10"/>
    <mergeCell ref="B11:D11"/>
  </mergeCells>
  <printOptions horizontalCentered="1"/>
  <pageMargins left="0.7" right="0.7" top="0.75" bottom="1" header="0.3" footer="0.3"/>
  <pageSetup paperSize="9" scale="94" fitToHeight="0" orientation="portrait" r:id="rId1"/>
  <headerFooter>
    <oddFooter>&amp;CUNCONTROLLED WHEN PRINTED – Not to be used before verification of version number
“CONFIDENTIAL -TRADE SECRET” - © ALSTOM SA 2022
Reproduction, use or disclosure to third parties, without written authorisation, is prohibited.</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68"/>
  <sheetViews>
    <sheetView topLeftCell="A14" workbookViewId="0">
      <selection activeCell="A19" sqref="A19"/>
    </sheetView>
  </sheetViews>
  <sheetFormatPr baseColWidth="10" defaultColWidth="9.140625" defaultRowHeight="12.75" x14ac:dyDescent="0.2"/>
  <cols>
    <col min="1" max="1" width="92.85546875" customWidth="1"/>
  </cols>
  <sheetData>
    <row r="1" spans="1:1" x14ac:dyDescent="0.2">
      <c r="A1" s="4" t="s">
        <v>32</v>
      </c>
    </row>
    <row r="2" spans="1:1" ht="25.5" x14ac:dyDescent="0.2">
      <c r="A2" s="5" t="s">
        <v>33</v>
      </c>
    </row>
    <row r="3" spans="1:1" ht="25.5" x14ac:dyDescent="0.2">
      <c r="A3" s="5" t="s">
        <v>34</v>
      </c>
    </row>
    <row r="5" spans="1:1" x14ac:dyDescent="0.2">
      <c r="A5" s="4" t="s">
        <v>35</v>
      </c>
    </row>
    <row r="6" spans="1:1" ht="25.5" x14ac:dyDescent="0.2">
      <c r="A6" s="5" t="s">
        <v>36</v>
      </c>
    </row>
    <row r="7" spans="1:1" ht="25.5" x14ac:dyDescent="0.2">
      <c r="A7" s="5" t="s">
        <v>37</v>
      </c>
    </row>
    <row r="8" spans="1:1" ht="25.5" x14ac:dyDescent="0.2">
      <c r="A8" s="5" t="s">
        <v>38</v>
      </c>
    </row>
    <row r="9" spans="1:1" x14ac:dyDescent="0.2">
      <c r="A9" s="5" t="s">
        <v>39</v>
      </c>
    </row>
    <row r="10" spans="1:1" x14ac:dyDescent="0.2">
      <c r="A10" s="5" t="s">
        <v>40</v>
      </c>
    </row>
    <row r="12" spans="1:1" x14ac:dyDescent="0.2">
      <c r="A12" s="4" t="s">
        <v>41</v>
      </c>
    </row>
    <row r="13" spans="1:1" x14ac:dyDescent="0.2">
      <c r="A13" s="5" t="s">
        <v>42</v>
      </c>
    </row>
    <row r="14" spans="1:1" ht="25.5" x14ac:dyDescent="0.2">
      <c r="A14" s="5" t="s">
        <v>43</v>
      </c>
    </row>
    <row r="15" spans="1:1" x14ac:dyDescent="0.2">
      <c r="A15" s="5" t="s">
        <v>44</v>
      </c>
    </row>
    <row r="16" spans="1:1" x14ac:dyDescent="0.2">
      <c r="A16" s="5" t="s">
        <v>45</v>
      </c>
    </row>
    <row r="17" spans="1:1" x14ac:dyDescent="0.2">
      <c r="A17" s="5" t="s">
        <v>46</v>
      </c>
    </row>
    <row r="19" spans="1:1" x14ac:dyDescent="0.2">
      <c r="A19" s="4" t="s">
        <v>47</v>
      </c>
    </row>
    <row r="21" spans="1:1" ht="15" x14ac:dyDescent="0.2">
      <c r="A21" s="5" t="s">
        <v>48</v>
      </c>
    </row>
    <row r="22" spans="1:1" x14ac:dyDescent="0.2">
      <c r="A22" s="5" t="s">
        <v>49</v>
      </c>
    </row>
    <row r="24" spans="1:1" ht="15" x14ac:dyDescent="0.2">
      <c r="A24" s="5" t="s">
        <v>50</v>
      </c>
    </row>
    <row r="25" spans="1:1" x14ac:dyDescent="0.2">
      <c r="A25" s="5" t="s">
        <v>51</v>
      </c>
    </row>
    <row r="26" spans="1:1" x14ac:dyDescent="0.2">
      <c r="A26" s="5" t="s">
        <v>52</v>
      </c>
    </row>
    <row r="28" spans="1:1" ht="15" x14ac:dyDescent="0.2">
      <c r="A28" s="5" t="s">
        <v>53</v>
      </c>
    </row>
    <row r="29" spans="1:1" x14ac:dyDescent="0.2">
      <c r="A29" s="5" t="s">
        <v>54</v>
      </c>
    </row>
    <row r="30" spans="1:1" x14ac:dyDescent="0.2">
      <c r="A30" s="5" t="s">
        <v>55</v>
      </c>
    </row>
    <row r="31" spans="1:1" x14ac:dyDescent="0.2">
      <c r="A31" s="5" t="s">
        <v>56</v>
      </c>
    </row>
    <row r="32" spans="1:1" x14ac:dyDescent="0.2">
      <c r="A32" s="5" t="s">
        <v>57</v>
      </c>
    </row>
    <row r="33" spans="1:1" x14ac:dyDescent="0.2">
      <c r="A33" s="5" t="s">
        <v>58</v>
      </c>
    </row>
    <row r="34" spans="1:1" x14ac:dyDescent="0.2">
      <c r="A34" s="5" t="s">
        <v>59</v>
      </c>
    </row>
    <row r="36" spans="1:1" ht="15" x14ac:dyDescent="0.2">
      <c r="A36" s="5" t="s">
        <v>60</v>
      </c>
    </row>
    <row r="37" spans="1:1" x14ac:dyDescent="0.2">
      <c r="A37" s="5" t="s">
        <v>61</v>
      </c>
    </row>
    <row r="39" spans="1:1" ht="15" x14ac:dyDescent="0.2">
      <c r="A39" s="5" t="s">
        <v>62</v>
      </c>
    </row>
    <row r="40" spans="1:1" ht="25.5" x14ac:dyDescent="0.2">
      <c r="A40" s="5" t="s">
        <v>63</v>
      </c>
    </row>
    <row r="42" spans="1:1" ht="15" x14ac:dyDescent="0.2">
      <c r="A42" s="5" t="s">
        <v>64</v>
      </c>
    </row>
    <row r="43" spans="1:1" ht="25.5" x14ac:dyDescent="0.2">
      <c r="A43" s="5" t="s">
        <v>65</v>
      </c>
    </row>
    <row r="44" spans="1:1" x14ac:dyDescent="0.2">
      <c r="A44" s="5" t="s">
        <v>66</v>
      </c>
    </row>
    <row r="46" spans="1:1" ht="15" x14ac:dyDescent="0.2">
      <c r="A46" s="5" t="s">
        <v>67</v>
      </c>
    </row>
    <row r="47" spans="1:1" x14ac:dyDescent="0.2">
      <c r="A47" s="5" t="s">
        <v>68</v>
      </c>
    </row>
    <row r="48" spans="1:1" x14ac:dyDescent="0.2">
      <c r="A48" s="5" t="s">
        <v>69</v>
      </c>
    </row>
    <row r="49" spans="1:1" x14ac:dyDescent="0.2">
      <c r="A49" s="5" t="s">
        <v>70</v>
      </c>
    </row>
    <row r="50" spans="1:1" x14ac:dyDescent="0.2">
      <c r="A50" s="5" t="s">
        <v>71</v>
      </c>
    </row>
    <row r="51" spans="1:1" x14ac:dyDescent="0.2">
      <c r="A51" s="5" t="s">
        <v>72</v>
      </c>
    </row>
    <row r="52" spans="1:1" x14ac:dyDescent="0.2">
      <c r="A52" s="5" t="s">
        <v>73</v>
      </c>
    </row>
    <row r="54" spans="1:1" ht="15" x14ac:dyDescent="0.2">
      <c r="A54" s="5" t="s">
        <v>74</v>
      </c>
    </row>
    <row r="55" spans="1:1" x14ac:dyDescent="0.2">
      <c r="A55" s="5" t="s">
        <v>68</v>
      </c>
    </row>
    <row r="56" spans="1:1" ht="25.5" x14ac:dyDescent="0.2">
      <c r="A56" s="5" t="s">
        <v>75</v>
      </c>
    </row>
    <row r="58" spans="1:1" ht="15" x14ac:dyDescent="0.2">
      <c r="A58" s="5" t="s">
        <v>76</v>
      </c>
    </row>
    <row r="59" spans="1:1" x14ac:dyDescent="0.2">
      <c r="A59" s="5" t="s">
        <v>77</v>
      </c>
    </row>
    <row r="60" spans="1:1" x14ac:dyDescent="0.2">
      <c r="A60" s="5" t="s">
        <v>78</v>
      </c>
    </row>
    <row r="61" spans="1:1" ht="25.5" x14ac:dyDescent="0.2">
      <c r="A61" s="5" t="s">
        <v>79</v>
      </c>
    </row>
    <row r="62" spans="1:1" x14ac:dyDescent="0.2">
      <c r="A62" s="5" t="s">
        <v>80</v>
      </c>
    </row>
    <row r="63" spans="1:1" x14ac:dyDescent="0.2">
      <c r="A63" s="5" t="s">
        <v>81</v>
      </c>
    </row>
    <row r="64" spans="1:1" ht="25.5" x14ac:dyDescent="0.2">
      <c r="A64" s="5" t="s">
        <v>82</v>
      </c>
    </row>
    <row r="66" spans="1:1" ht="15" x14ac:dyDescent="0.2">
      <c r="A66" s="5" t="s">
        <v>83</v>
      </c>
    </row>
    <row r="67" spans="1:1" x14ac:dyDescent="0.2">
      <c r="A67" s="5" t="s">
        <v>77</v>
      </c>
    </row>
    <row r="68" spans="1:1" x14ac:dyDescent="0.2">
      <c r="A68" s="5" t="s">
        <v>84</v>
      </c>
    </row>
  </sheetData>
  <sheetProtection sheet="1" formatCells="0" formatColumns="0" formatRows="0" insertColumns="0" sort="0" autoFilter="0" pivotTables="0"/>
  <printOptions horizontalCentered="1"/>
  <pageMargins left="0.7" right="0.7" top="0.75" bottom="1" header="0.3" footer="0.3"/>
  <pageSetup paperSize="9" scale="96" fitToHeight="0" orientation="portrait" r:id="rId1"/>
  <headerFooter>
    <oddFooter>&amp;CUNCONTROLLED WHEN PRINTED – Not to be used before verification of version number
“CONFIDENTIAL -TRADE SECRET” - © ALSTOM SA 2022
Reproduction, use or disclosure to third parties, without written authorisation, is prohibited.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40"/>
  <sheetViews>
    <sheetView workbookViewId="0">
      <pane ySplit="1" topLeftCell="A21" activePane="bottomLeft" state="frozenSplit"/>
      <selection pane="bottomLeft" activeCell="B38" sqref="B38"/>
    </sheetView>
  </sheetViews>
  <sheetFormatPr baseColWidth="10" defaultColWidth="9.140625" defaultRowHeight="12.75" x14ac:dyDescent="0.2"/>
  <cols>
    <col min="1" max="1" width="12.7109375" customWidth="1"/>
    <col min="2" max="2" width="73.7109375" customWidth="1"/>
  </cols>
  <sheetData>
    <row r="1" spans="1:2" x14ac:dyDescent="0.2">
      <c r="A1" s="15" t="s">
        <v>604</v>
      </c>
      <c r="B1" s="15" t="s">
        <v>605</v>
      </c>
    </row>
    <row r="2" spans="1:2" ht="20.25" x14ac:dyDescent="0.3">
      <c r="A2" s="7" t="s">
        <v>606</v>
      </c>
      <c r="B2" s="8" t="s">
        <v>32</v>
      </c>
    </row>
    <row r="3" spans="1:2" ht="18" x14ac:dyDescent="0.25">
      <c r="A3" s="9" t="s">
        <v>607</v>
      </c>
      <c r="B3" s="10" t="s">
        <v>103</v>
      </c>
    </row>
    <row r="4" spans="1:2" ht="18" x14ac:dyDescent="0.25">
      <c r="A4" s="9" t="s">
        <v>608</v>
      </c>
      <c r="B4" s="10" t="s">
        <v>111</v>
      </c>
    </row>
    <row r="5" spans="1:2" ht="18" x14ac:dyDescent="0.25">
      <c r="A5" s="9" t="s">
        <v>609</v>
      </c>
      <c r="B5" s="10" t="s">
        <v>121</v>
      </c>
    </row>
    <row r="6" spans="1:2" ht="15" x14ac:dyDescent="0.2">
      <c r="A6" s="11" t="s">
        <v>610</v>
      </c>
      <c r="B6" s="12" t="s">
        <v>125</v>
      </c>
    </row>
    <row r="7" spans="1:2" ht="15" x14ac:dyDescent="0.2">
      <c r="A7" s="11" t="s">
        <v>611</v>
      </c>
      <c r="B7" s="12" t="s">
        <v>134</v>
      </c>
    </row>
    <row r="8" spans="1:2" ht="15" x14ac:dyDescent="0.2">
      <c r="A8" s="11" t="s">
        <v>612</v>
      </c>
      <c r="B8" s="12" t="s">
        <v>144</v>
      </c>
    </row>
    <row r="9" spans="1:2" ht="15" x14ac:dyDescent="0.2">
      <c r="A9" s="11" t="s">
        <v>613</v>
      </c>
      <c r="B9" s="12" t="s">
        <v>151</v>
      </c>
    </row>
    <row r="10" spans="1:2" ht="20.25" x14ac:dyDescent="0.3">
      <c r="A10" s="7" t="s">
        <v>614</v>
      </c>
      <c r="B10" s="8" t="s">
        <v>155</v>
      </c>
    </row>
    <row r="11" spans="1:2" ht="18" x14ac:dyDescent="0.25">
      <c r="A11" s="9" t="s">
        <v>615</v>
      </c>
      <c r="B11" s="10" t="s">
        <v>162</v>
      </c>
    </row>
    <row r="12" spans="1:2" ht="18" x14ac:dyDescent="0.25">
      <c r="A12" s="9" t="s">
        <v>616</v>
      </c>
      <c r="B12" s="10" t="s">
        <v>169</v>
      </c>
    </row>
    <row r="13" spans="1:2" ht="18" x14ac:dyDescent="0.25">
      <c r="A13" s="9" t="s">
        <v>617</v>
      </c>
      <c r="B13" s="10" t="s">
        <v>176</v>
      </c>
    </row>
    <row r="14" spans="1:2" ht="18" x14ac:dyDescent="0.25">
      <c r="A14" s="9" t="s">
        <v>618</v>
      </c>
      <c r="B14" s="10" t="s">
        <v>186</v>
      </c>
    </row>
    <row r="15" spans="1:2" ht="18" x14ac:dyDescent="0.25">
      <c r="A15" s="9" t="s">
        <v>619</v>
      </c>
      <c r="B15" s="10" t="s">
        <v>224</v>
      </c>
    </row>
    <row r="16" spans="1:2" ht="18" x14ac:dyDescent="0.25">
      <c r="A16" s="9" t="s">
        <v>620</v>
      </c>
      <c r="B16" s="10" t="s">
        <v>270</v>
      </c>
    </row>
    <row r="17" spans="1:2" ht="15" x14ac:dyDescent="0.2">
      <c r="A17" s="11" t="s">
        <v>621</v>
      </c>
      <c r="B17" s="12" t="s">
        <v>274</v>
      </c>
    </row>
    <row r="18" spans="1:2" ht="15" x14ac:dyDescent="0.2">
      <c r="A18" s="11" t="s">
        <v>622</v>
      </c>
      <c r="B18" s="12" t="s">
        <v>283</v>
      </c>
    </row>
    <row r="19" spans="1:2" ht="20.25" x14ac:dyDescent="0.3">
      <c r="A19" s="7" t="s">
        <v>623</v>
      </c>
      <c r="B19" s="8" t="s">
        <v>300</v>
      </c>
    </row>
    <row r="20" spans="1:2" ht="18" x14ac:dyDescent="0.25">
      <c r="A20" s="9" t="s">
        <v>624</v>
      </c>
      <c r="B20" s="10" t="s">
        <v>165</v>
      </c>
    </row>
    <row r="21" spans="1:2" ht="15" x14ac:dyDescent="0.2">
      <c r="A21" s="11" t="s">
        <v>625</v>
      </c>
      <c r="B21" s="12" t="s">
        <v>343</v>
      </c>
    </row>
    <row r="22" spans="1:2" ht="15" x14ac:dyDescent="0.2">
      <c r="A22" s="11" t="s">
        <v>626</v>
      </c>
      <c r="B22" s="12" t="s">
        <v>351</v>
      </c>
    </row>
    <row r="23" spans="1:2" ht="15" x14ac:dyDescent="0.2">
      <c r="A23" s="11" t="s">
        <v>627</v>
      </c>
      <c r="B23" s="12" t="s">
        <v>364</v>
      </c>
    </row>
    <row r="24" spans="1:2" ht="15" x14ac:dyDescent="0.2">
      <c r="A24" s="11" t="s">
        <v>628</v>
      </c>
      <c r="B24" s="12" t="s">
        <v>374</v>
      </c>
    </row>
    <row r="25" spans="1:2" ht="15" x14ac:dyDescent="0.2">
      <c r="A25" s="11" t="s">
        <v>629</v>
      </c>
      <c r="B25" s="12" t="s">
        <v>381</v>
      </c>
    </row>
    <row r="26" spans="1:2" ht="15" x14ac:dyDescent="0.2">
      <c r="A26" s="11" t="s">
        <v>630</v>
      </c>
      <c r="B26" s="12" t="s">
        <v>631</v>
      </c>
    </row>
    <row r="27" spans="1:2" ht="15" x14ac:dyDescent="0.2">
      <c r="A27" s="11" t="s">
        <v>632</v>
      </c>
      <c r="B27" s="12" t="s">
        <v>409</v>
      </c>
    </row>
    <row r="28" spans="1:2" ht="15" x14ac:dyDescent="0.2">
      <c r="A28" s="11" t="s">
        <v>633</v>
      </c>
      <c r="B28" s="12" t="s">
        <v>424</v>
      </c>
    </row>
    <row r="29" spans="1:2" ht="15" x14ac:dyDescent="0.2">
      <c r="A29" s="11" t="s">
        <v>634</v>
      </c>
      <c r="B29" s="12" t="s">
        <v>431</v>
      </c>
    </row>
    <row r="30" spans="1:2" ht="20.25" x14ac:dyDescent="0.3">
      <c r="A30" s="7" t="s">
        <v>635</v>
      </c>
      <c r="B30" s="8" t="s">
        <v>447</v>
      </c>
    </row>
    <row r="31" spans="1:2" ht="18" x14ac:dyDescent="0.25">
      <c r="A31" s="9" t="s">
        <v>636</v>
      </c>
      <c r="B31" s="10" t="s">
        <v>451</v>
      </c>
    </row>
    <row r="32" spans="1:2" ht="20.25" x14ac:dyDescent="0.3">
      <c r="A32" s="7" t="s">
        <v>637</v>
      </c>
      <c r="B32" s="8" t="s">
        <v>461</v>
      </c>
    </row>
    <row r="33" spans="1:2" ht="18" x14ac:dyDescent="0.25">
      <c r="A33" s="9" t="s">
        <v>638</v>
      </c>
      <c r="B33" s="10" t="s">
        <v>465</v>
      </c>
    </row>
    <row r="34" spans="1:2" ht="18" x14ac:dyDescent="0.25">
      <c r="A34" s="9" t="s">
        <v>639</v>
      </c>
      <c r="B34" s="10" t="s">
        <v>475</v>
      </c>
    </row>
    <row r="35" spans="1:2" ht="18" x14ac:dyDescent="0.25">
      <c r="A35" s="9" t="s">
        <v>640</v>
      </c>
      <c r="B35" s="10" t="s">
        <v>488</v>
      </c>
    </row>
    <row r="36" spans="1:2" ht="18" x14ac:dyDescent="0.25">
      <c r="A36" s="9" t="s">
        <v>641</v>
      </c>
      <c r="B36" s="10" t="s">
        <v>513</v>
      </c>
    </row>
    <row r="37" spans="1:2" ht="18" x14ac:dyDescent="0.25">
      <c r="A37" s="9" t="s">
        <v>642</v>
      </c>
      <c r="B37" s="10" t="s">
        <v>571</v>
      </c>
    </row>
    <row r="38" spans="1:2" ht="18" x14ac:dyDescent="0.25">
      <c r="A38" s="9" t="s">
        <v>642</v>
      </c>
      <c r="B38" s="10" t="s">
        <v>740</v>
      </c>
    </row>
    <row r="39" spans="1:2" ht="20.25" x14ac:dyDescent="0.3">
      <c r="A39" s="7" t="s">
        <v>643</v>
      </c>
      <c r="B39" s="8" t="s">
        <v>578</v>
      </c>
    </row>
    <row r="40" spans="1:2" ht="20.25" x14ac:dyDescent="0.3">
      <c r="A40" s="9" t="s">
        <v>644</v>
      </c>
      <c r="B40" s="8" t="s">
        <v>582</v>
      </c>
    </row>
  </sheetData>
  <sheetProtection formatCells="0" formatColumns="0" formatRows="0" insertColumns="0" sort="0" autoFilter="0" pivotTables="0"/>
  <autoFilter ref="A1:B40" xr:uid="{00000000-0009-0000-0000-000002000000}"/>
  <hyperlinks>
    <hyperlink ref="B2" location="'Content'!$A$2:$M$2" display="Introduction" xr:uid="{00000000-0004-0000-0200-000000000000}"/>
    <hyperlink ref="B3" location="'Content'!$A$3:$M$3" display="Purpose" xr:uid="{00000000-0004-0000-0200-000001000000}"/>
    <hyperlink ref="B4" location="'Content'!$A$5:$M$5" display="Definitions, acronyms, and abbreviations" xr:uid="{00000000-0004-0000-0200-000002000000}"/>
    <hyperlink ref="B5" location="'Content'!$A$8:$M$8" display="References" xr:uid="{00000000-0004-0000-0200-000003000000}"/>
    <hyperlink ref="B6" location="'Content'!$A$9:$M$9" display="Applicable directives/laws" xr:uid="{00000000-0004-0000-0200-000004000000}"/>
    <hyperlink ref="B7" location="'Content'!$A$11:$M$11" display="Applicable standards" xr:uid="{00000000-0004-0000-0200-000005000000}"/>
    <hyperlink ref="B8" location="'Content'!$A$14:$M$14" display="Applicable Alstom Documents" xr:uid="{00000000-0004-0000-0200-000006000000}"/>
    <hyperlink ref="B9" location="'Content'!$A$16:$M$16" display="Other stakeholder references" xr:uid="{00000000-0004-0000-0200-000007000000}"/>
    <hyperlink ref="B10" location="'Content'!$A$17:$M$17" display="Overall description" xr:uid="{00000000-0004-0000-0200-000008000000}"/>
    <hyperlink ref="B11" location="'Content'!$A$19:$M$19" display="Scope of supply" xr:uid="{00000000-0004-0000-0200-000009000000}"/>
    <hyperlink ref="B12" location="'Content'!$A$21:$M$21" display="Sub-System variants and options" xr:uid="{00000000-0004-0000-0200-00000A000000}"/>
    <hyperlink ref="B13" location="'Content'!$A$23:$M$23" display="Mission and Route Profiles" xr:uid="{00000000-0004-0000-0200-00000B000000}"/>
    <hyperlink ref="B14" location="'Content'!$A$26:$M$26" display="Operational Information" xr:uid="{00000000-0004-0000-0200-00000C000000}"/>
    <hyperlink ref="B15" location="'Content'!$A$40:$M$40" display="Climatic Condition" xr:uid="{00000000-0004-0000-0200-00000D000000}"/>
    <hyperlink ref="B16" location="'Content'!$A$55:$M$55" display="Train Characteristics" xr:uid="{00000000-0004-0000-0200-00000E000000}"/>
    <hyperlink ref="B17" location="'Content'!$A$56:$M$56" display="Train configuration" xr:uid="{00000000-0004-0000-0200-00000F000000}"/>
    <hyperlink ref="B18" location="'Content'!$A$59:$M$59" display="Mass of coaches" xr:uid="{00000000-0004-0000-0200-000010000000}"/>
    <hyperlink ref="B19" location="'Content'!$A$65:$M$65" display="To ensure Sub-System Capabilities" xr:uid="{00000000-0004-0000-0200-000011000000}"/>
    <hyperlink ref="B20" location="'Content'!$A$66:$M$66" display="Emergency Mask" xr:uid="{00000000-0004-0000-0200-000012000000}"/>
    <hyperlink ref="B21" location="'Content'!$A$79:$M$79" display="Allocated Weight" xr:uid="{00000000-0004-0000-0200-000013000000}"/>
    <hyperlink ref="B22" location="'Content'!$A$81:$M$81" display="Allocated Volume" xr:uid="{00000000-0004-0000-0200-000014000000}"/>
    <hyperlink ref="B23" location="'Content'!$A$86:$M$86" display="Mechanical resistance" xr:uid="{00000000-0004-0000-0200-000015000000}"/>
    <hyperlink ref="B24" location="'Content'!$A$89:$M$89" display="Coupler head" xr:uid="{00000000-0004-0000-0200-000016000000}"/>
    <hyperlink ref="B25" location="'Content'!$A$91:$M$91" display="Fitting procedure" xr:uid="{00000000-0004-0000-0200-000017000000}"/>
    <hyperlink ref="B26" location="'Content'!$A$96:$M$96" display="Coupling and Uncoupling conditions" xr:uid="{00000000-0004-0000-0200-000018000000}"/>
    <hyperlink ref="B27" location="'Content'!$A$100:$M$100" display="Pneumatic" xr:uid="{00000000-0004-0000-0200-000019000000}"/>
    <hyperlink ref="B28" location="'Content'!$A$105:$M$105" display="Interface of rescue coupler to rescue vehicle" xr:uid="{00000000-0004-0000-0200-00001A000000}"/>
    <hyperlink ref="B29" location="'Content'!$A$107:$M$107" display="Coupling Simulations" xr:uid="{00000000-0004-0000-0200-00001B000000}"/>
    <hyperlink ref="B30" location="'Content'!$A$112:$M$112" display="To respect Interfaces with Train and other Systems" xr:uid="{00000000-0004-0000-0200-00001C000000}"/>
    <hyperlink ref="B31" location="'Content'!$A$113:$M$113" display="To respect Dimensions" xr:uid="{00000000-0004-0000-0200-00001D000000}"/>
    <hyperlink ref="B32" location="'Content'!$A$117:$M$117" display="Transverse Requirements" xr:uid="{00000000-0004-0000-0200-00001E000000}"/>
    <hyperlink ref="B33" location="'Content'!$A$118:$M$118" display="To resist to Fire, to limit Smoke propagations &amp; to respect International / Local Regulations" xr:uid="{00000000-0004-0000-0200-00001F000000}"/>
    <hyperlink ref="B34" location="'Content'!$A$121:$M$121" display="To respect environment and climatic adaptation" xr:uid="{00000000-0004-0000-0200-000020000000}"/>
    <hyperlink ref="B35" location="'Content'!$A$125:$M$125" display="To respect Eco-Design" xr:uid="{00000000-0004-0000-0200-000021000000}"/>
    <hyperlink ref="B36" location="'Content'!$A$133:$M$133" display="To respect Integrated Service Readiness" xr:uid="{00000000-0004-0000-0200-000022000000}"/>
    <hyperlink ref="B37" location="'Content'!$A$152:$M$152" display="To Respect Paint" xr:uid="{00000000-0004-0000-0200-000023000000}"/>
    <hyperlink ref="B39" location="Content!A181:M181" display="Documentation Requirements" xr:uid="{00000000-0004-0000-0200-000024000000}"/>
    <hyperlink ref="B40" location="Content!A182:M182" display="Requested documents for tender" xr:uid="{00000000-0004-0000-0200-000025000000}"/>
    <hyperlink ref="B38" location="Content!A154:M154" display="To Respect Special Process" xr:uid="{00000000-0004-0000-0200-000026000000}"/>
  </hyperlinks>
  <pageMargins left="0.7" right="0.7" top="0.75" bottom="0.75" header="0.3" footer="0.3"/>
  <pageSetup orientation="portrait" r:id="rId1"/>
  <headerFooter>
    <oddFooter>&amp;CUNCONTROLLED WHEN PRINTED – Not to be used before verification of version number
“CONFIDENTIAL -TRADE SECRET” - © ALSTOM SA 2022
Reproduction, use or disclosure to third parties, without written authorisation, is prohibited.</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189"/>
  <sheetViews>
    <sheetView tabSelected="1" workbookViewId="0">
      <pane ySplit="1" topLeftCell="A119" activePane="bottomLeft" state="frozenSplit"/>
      <selection pane="bottomLeft" activeCell="N122" sqref="N122"/>
    </sheetView>
  </sheetViews>
  <sheetFormatPr baseColWidth="10" defaultColWidth="9.140625" defaultRowHeight="12.75" x14ac:dyDescent="0.2"/>
  <cols>
    <col min="1" max="1" width="11" customWidth="1"/>
    <col min="2" max="2" width="9.42578125" customWidth="1"/>
    <col min="3" max="4" width="15.140625" customWidth="1"/>
    <col min="5" max="5" width="73.7109375" customWidth="1"/>
    <col min="6" max="6" width="14.42578125" customWidth="1"/>
    <col min="7" max="7" width="12.28515625" customWidth="1"/>
    <col min="8" max="8" width="18.7109375" customWidth="1"/>
    <col min="9" max="9" width="26.140625" customWidth="1"/>
    <col min="10" max="10" width="20.140625" customWidth="1"/>
    <col min="11" max="11" width="23.7109375" customWidth="1"/>
  </cols>
  <sheetData>
    <row r="1" spans="1:11" ht="38.25" x14ac:dyDescent="0.2">
      <c r="A1" s="4" t="s">
        <v>85</v>
      </c>
      <c r="B1" s="4" t="s">
        <v>86</v>
      </c>
      <c r="C1" s="4" t="s">
        <v>87</v>
      </c>
      <c r="D1" s="4" t="s">
        <v>88</v>
      </c>
      <c r="E1" s="4" t="s">
        <v>89</v>
      </c>
      <c r="F1" s="4" t="s">
        <v>90</v>
      </c>
      <c r="G1" s="4" t="s">
        <v>91</v>
      </c>
      <c r="H1" s="4" t="s">
        <v>92</v>
      </c>
      <c r="I1" s="4" t="s">
        <v>93</v>
      </c>
      <c r="J1" s="4" t="s">
        <v>94</v>
      </c>
      <c r="K1" s="4" t="s">
        <v>95</v>
      </c>
    </row>
    <row r="2" spans="1:11" ht="38.25" x14ac:dyDescent="0.2">
      <c r="A2" s="6" t="s">
        <v>96</v>
      </c>
      <c r="B2" s="6" t="s">
        <v>97</v>
      </c>
      <c r="C2" s="6"/>
      <c r="D2" s="6" t="s">
        <v>98</v>
      </c>
      <c r="E2" s="6" t="s">
        <v>99</v>
      </c>
      <c r="F2" s="6"/>
      <c r="G2" s="6"/>
      <c r="H2" s="13"/>
      <c r="I2" s="13"/>
      <c r="J2" s="6"/>
      <c r="K2" s="6"/>
    </row>
    <row r="3" spans="1:11" ht="38.25" x14ac:dyDescent="0.2">
      <c r="A3" s="6" t="s">
        <v>100</v>
      </c>
      <c r="B3" s="6" t="s">
        <v>101</v>
      </c>
      <c r="C3" s="6"/>
      <c r="D3" s="6" t="s">
        <v>98</v>
      </c>
      <c r="E3" s="6" t="s">
        <v>102</v>
      </c>
      <c r="F3" s="6"/>
      <c r="G3" s="6"/>
      <c r="H3" s="13"/>
      <c r="I3" s="13"/>
      <c r="J3" s="6"/>
      <c r="K3" s="6"/>
    </row>
    <row r="4" spans="1:11" ht="102" x14ac:dyDescent="0.2">
      <c r="A4" s="3" t="s">
        <v>104</v>
      </c>
      <c r="B4" s="3" t="s">
        <v>105</v>
      </c>
      <c r="C4" s="16" t="s">
        <v>11</v>
      </c>
      <c r="D4" s="3" t="s">
        <v>106</v>
      </c>
      <c r="E4" s="3" t="s">
        <v>107</v>
      </c>
      <c r="F4" s="3"/>
      <c r="G4" s="3"/>
      <c r="H4" s="14" t="s">
        <v>651</v>
      </c>
      <c r="I4" s="14" t="s">
        <v>741</v>
      </c>
      <c r="J4" s="3" t="s">
        <v>780</v>
      </c>
      <c r="K4" s="3"/>
    </row>
    <row r="5" spans="1:11" ht="38.25" x14ac:dyDescent="0.2">
      <c r="A5" s="6" t="s">
        <v>108</v>
      </c>
      <c r="B5" s="6" t="s">
        <v>109</v>
      </c>
      <c r="C5" s="6"/>
      <c r="D5" s="6" t="s">
        <v>98</v>
      </c>
      <c r="E5" s="6" t="s">
        <v>110</v>
      </c>
      <c r="F5" s="6"/>
      <c r="G5" s="6"/>
      <c r="H5" s="13"/>
      <c r="I5" s="13"/>
      <c r="J5" s="6"/>
      <c r="K5" s="6"/>
    </row>
    <row r="6" spans="1:11" ht="306" x14ac:dyDescent="0.2">
      <c r="A6" s="3" t="s">
        <v>112</v>
      </c>
      <c r="B6" s="3" t="s">
        <v>113</v>
      </c>
      <c r="C6" s="16" t="s">
        <v>11</v>
      </c>
      <c r="D6" s="3" t="s">
        <v>106</v>
      </c>
      <c r="E6" s="3" t="s">
        <v>114</v>
      </c>
      <c r="F6" s="3"/>
      <c r="G6" s="3"/>
      <c r="H6" s="14" t="s">
        <v>651</v>
      </c>
      <c r="I6" s="14" t="s">
        <v>741</v>
      </c>
      <c r="J6" s="3" t="s">
        <v>780</v>
      </c>
      <c r="K6" s="3"/>
    </row>
    <row r="7" spans="1:11" ht="382.5" x14ac:dyDescent="0.2">
      <c r="A7" s="3" t="s">
        <v>115</v>
      </c>
      <c r="B7" s="3" t="s">
        <v>116</v>
      </c>
      <c r="C7" s="16" t="s">
        <v>11</v>
      </c>
      <c r="D7" s="3" t="s">
        <v>106</v>
      </c>
      <c r="E7" s="3" t="s">
        <v>117</v>
      </c>
      <c r="F7" s="3"/>
      <c r="G7" s="3"/>
      <c r="H7" s="14" t="s">
        <v>651</v>
      </c>
      <c r="I7" s="14" t="s">
        <v>741</v>
      </c>
      <c r="J7" s="3" t="s">
        <v>780</v>
      </c>
      <c r="K7" s="3"/>
    </row>
    <row r="8" spans="1:11" ht="38.25" x14ac:dyDescent="0.2">
      <c r="A8" s="6" t="s">
        <v>118</v>
      </c>
      <c r="B8" s="6" t="s">
        <v>119</v>
      </c>
      <c r="C8" s="6"/>
      <c r="D8" s="6" t="s">
        <v>98</v>
      </c>
      <c r="E8" s="6" t="s">
        <v>120</v>
      </c>
      <c r="F8" s="6"/>
      <c r="G8" s="6"/>
      <c r="H8" s="13"/>
      <c r="I8" s="13"/>
      <c r="J8" s="6"/>
      <c r="K8" s="6"/>
    </row>
    <row r="9" spans="1:11" ht="38.25" x14ac:dyDescent="0.2">
      <c r="A9" s="6" t="s">
        <v>122</v>
      </c>
      <c r="B9" s="6" t="s">
        <v>123</v>
      </c>
      <c r="C9" s="6"/>
      <c r="D9" s="6" t="s">
        <v>98</v>
      </c>
      <c r="E9" s="6" t="s">
        <v>124</v>
      </c>
      <c r="F9" s="6"/>
      <c r="G9" s="6"/>
      <c r="H9" s="13"/>
      <c r="I9" s="13"/>
      <c r="J9" s="6"/>
      <c r="K9" s="6"/>
    </row>
    <row r="10" spans="1:11" ht="38.25" x14ac:dyDescent="0.2">
      <c r="A10" s="3" t="s">
        <v>126</v>
      </c>
      <c r="B10" s="3" t="s">
        <v>127</v>
      </c>
      <c r="C10" s="16" t="s">
        <v>11</v>
      </c>
      <c r="D10" s="3" t="s">
        <v>128</v>
      </c>
      <c r="E10" s="3" t="s">
        <v>129</v>
      </c>
      <c r="F10" s="3" t="s">
        <v>130</v>
      </c>
      <c r="G10" s="3"/>
      <c r="H10" s="14" t="s">
        <v>651</v>
      </c>
      <c r="I10" s="14" t="s">
        <v>741</v>
      </c>
      <c r="J10" s="3" t="s">
        <v>780</v>
      </c>
      <c r="K10" s="3"/>
    </row>
    <row r="11" spans="1:11" ht="38.25" x14ac:dyDescent="0.2">
      <c r="A11" s="6" t="s">
        <v>131</v>
      </c>
      <c r="B11" s="6" t="s">
        <v>132</v>
      </c>
      <c r="C11" s="6"/>
      <c r="D11" s="6" t="s">
        <v>98</v>
      </c>
      <c r="E11" s="6" t="s">
        <v>133</v>
      </c>
      <c r="F11" s="6"/>
      <c r="G11" s="6"/>
      <c r="H11" s="13"/>
      <c r="I11" s="13"/>
      <c r="J11" s="6"/>
      <c r="K11" s="6"/>
    </row>
    <row r="12" spans="1:11" ht="38.25" x14ac:dyDescent="0.2">
      <c r="A12" s="3" t="s">
        <v>135</v>
      </c>
      <c r="B12" s="3" t="s">
        <v>136</v>
      </c>
      <c r="C12" s="16" t="s">
        <v>11</v>
      </c>
      <c r="D12" s="3" t="s">
        <v>128</v>
      </c>
      <c r="E12" s="3" t="s">
        <v>137</v>
      </c>
      <c r="F12" s="3"/>
      <c r="G12" s="3"/>
      <c r="H12" s="14" t="s">
        <v>651</v>
      </c>
      <c r="I12" s="14" t="s">
        <v>741</v>
      </c>
      <c r="J12" s="3" t="s">
        <v>780</v>
      </c>
      <c r="K12" s="3"/>
    </row>
    <row r="13" spans="1:11" ht="38.25" x14ac:dyDescent="0.2">
      <c r="A13" s="3" t="s">
        <v>138</v>
      </c>
      <c r="B13" s="3" t="s">
        <v>139</v>
      </c>
      <c r="C13" s="16" t="s">
        <v>11</v>
      </c>
      <c r="D13" s="3" t="s">
        <v>128</v>
      </c>
      <c r="E13" s="3" t="s">
        <v>140</v>
      </c>
      <c r="F13" s="3" t="s">
        <v>130</v>
      </c>
      <c r="G13" s="3"/>
      <c r="H13" s="14" t="s">
        <v>651</v>
      </c>
      <c r="I13" s="14" t="s">
        <v>741</v>
      </c>
      <c r="J13" s="3" t="s">
        <v>780</v>
      </c>
      <c r="K13" s="3"/>
    </row>
    <row r="14" spans="1:11" ht="38.25" x14ac:dyDescent="0.2">
      <c r="A14" s="6" t="s">
        <v>141</v>
      </c>
      <c r="B14" s="6" t="s">
        <v>142</v>
      </c>
      <c r="C14" s="6"/>
      <c r="D14" s="6" t="s">
        <v>98</v>
      </c>
      <c r="E14" s="6" t="s">
        <v>143</v>
      </c>
      <c r="F14" s="6"/>
      <c r="G14" s="6"/>
      <c r="H14" s="13"/>
      <c r="I14" s="13"/>
      <c r="J14" s="6"/>
      <c r="K14" s="6"/>
    </row>
    <row r="15" spans="1:11" ht="38.25" x14ac:dyDescent="0.2">
      <c r="A15" s="3" t="s">
        <v>145</v>
      </c>
      <c r="B15" s="3" t="s">
        <v>146</v>
      </c>
      <c r="C15" s="16" t="s">
        <v>11</v>
      </c>
      <c r="D15" s="3" t="s">
        <v>128</v>
      </c>
      <c r="E15" s="3" t="s">
        <v>147</v>
      </c>
      <c r="F15" s="3"/>
      <c r="G15" s="3"/>
      <c r="H15" s="14" t="s">
        <v>652</v>
      </c>
      <c r="I15" s="14" t="s">
        <v>743</v>
      </c>
      <c r="J15" s="3" t="s">
        <v>777</v>
      </c>
      <c r="K15" s="3"/>
    </row>
    <row r="16" spans="1:11" ht="38.25" x14ac:dyDescent="0.2">
      <c r="A16" s="6" t="s">
        <v>148</v>
      </c>
      <c r="B16" s="6" t="s">
        <v>149</v>
      </c>
      <c r="C16" s="6"/>
      <c r="D16" s="6" t="s">
        <v>98</v>
      </c>
      <c r="E16" s="6" t="s">
        <v>150</v>
      </c>
      <c r="F16" s="6"/>
      <c r="G16" s="6"/>
      <c r="H16" s="13"/>
      <c r="I16" s="13"/>
      <c r="J16" s="6"/>
      <c r="K16" s="6"/>
    </row>
    <row r="17" spans="1:11" ht="38.25" x14ac:dyDescent="0.2">
      <c r="A17" s="6" t="s">
        <v>152</v>
      </c>
      <c r="B17" s="6" t="s">
        <v>153</v>
      </c>
      <c r="C17" s="6"/>
      <c r="D17" s="6" t="s">
        <v>98</v>
      </c>
      <c r="E17" s="6" t="s">
        <v>154</v>
      </c>
      <c r="F17" s="6"/>
      <c r="G17" s="6"/>
      <c r="H17" s="13"/>
      <c r="I17" s="13"/>
      <c r="J17" s="6"/>
      <c r="K17" s="6"/>
    </row>
    <row r="18" spans="1:11" ht="89.25" x14ac:dyDescent="0.2">
      <c r="A18" s="3" t="s">
        <v>156</v>
      </c>
      <c r="B18" s="3" t="s">
        <v>157</v>
      </c>
      <c r="C18" s="16" t="s">
        <v>11</v>
      </c>
      <c r="D18" s="3" t="s">
        <v>106</v>
      </c>
      <c r="E18" s="3" t="s">
        <v>158</v>
      </c>
      <c r="F18" s="3"/>
      <c r="G18" s="3"/>
      <c r="H18" s="14" t="s">
        <v>651</v>
      </c>
      <c r="I18" s="14" t="s">
        <v>741</v>
      </c>
      <c r="J18" s="3" t="s">
        <v>780</v>
      </c>
      <c r="K18" s="3"/>
    </row>
    <row r="19" spans="1:11" ht="38.25" x14ac:dyDescent="0.2">
      <c r="A19" s="6" t="s">
        <v>159</v>
      </c>
      <c r="B19" s="6" t="s">
        <v>160</v>
      </c>
      <c r="C19" s="6"/>
      <c r="D19" s="6" t="s">
        <v>98</v>
      </c>
      <c r="E19" s="6" t="s">
        <v>161</v>
      </c>
      <c r="F19" s="6"/>
      <c r="G19" s="6"/>
      <c r="H19" s="13"/>
      <c r="I19" s="13"/>
      <c r="J19" s="6"/>
      <c r="K19" s="6"/>
    </row>
    <row r="20" spans="1:11" ht="38.25" x14ac:dyDescent="0.2">
      <c r="A20" s="3" t="s">
        <v>163</v>
      </c>
      <c r="B20" s="3" t="s">
        <v>164</v>
      </c>
      <c r="C20" s="16" t="s">
        <v>11</v>
      </c>
      <c r="D20" s="3" t="s">
        <v>128</v>
      </c>
      <c r="E20" s="3" t="s">
        <v>165</v>
      </c>
      <c r="F20" s="3"/>
      <c r="G20" s="3"/>
      <c r="H20" s="14" t="s">
        <v>651</v>
      </c>
      <c r="I20" s="14" t="s">
        <v>741</v>
      </c>
      <c r="J20" s="3" t="s">
        <v>780</v>
      </c>
      <c r="K20" s="3"/>
    </row>
    <row r="21" spans="1:11" ht="38.25" x14ac:dyDescent="0.2">
      <c r="A21" s="6" t="s">
        <v>166</v>
      </c>
      <c r="B21" s="6" t="s">
        <v>167</v>
      </c>
      <c r="C21" s="6"/>
      <c r="D21" s="6" t="s">
        <v>98</v>
      </c>
      <c r="E21" s="6" t="s">
        <v>168</v>
      </c>
      <c r="F21" s="6"/>
      <c r="G21" s="6"/>
      <c r="H21" s="13"/>
      <c r="I21" s="13"/>
      <c r="J21" s="6"/>
      <c r="K21" s="6"/>
    </row>
    <row r="22" spans="1:11" ht="38.25" x14ac:dyDescent="0.2">
      <c r="A22" s="3" t="s">
        <v>170</v>
      </c>
      <c r="B22" s="3" t="s">
        <v>171</v>
      </c>
      <c r="C22" s="16" t="s">
        <v>11</v>
      </c>
      <c r="D22" s="3" t="s">
        <v>128</v>
      </c>
      <c r="E22" s="3" t="s">
        <v>172</v>
      </c>
      <c r="F22" s="3"/>
      <c r="G22" s="3"/>
      <c r="H22" s="14" t="s">
        <v>651</v>
      </c>
      <c r="I22" s="14" t="s">
        <v>741</v>
      </c>
      <c r="J22" s="3" t="s">
        <v>780</v>
      </c>
      <c r="K22" s="3"/>
    </row>
    <row r="23" spans="1:11" ht="38.25" x14ac:dyDescent="0.2">
      <c r="A23" s="6" t="s">
        <v>173</v>
      </c>
      <c r="B23" s="6" t="s">
        <v>174</v>
      </c>
      <c r="C23" s="6"/>
      <c r="D23" s="6" t="s">
        <v>98</v>
      </c>
      <c r="E23" s="6" t="s">
        <v>175</v>
      </c>
      <c r="F23" s="6"/>
      <c r="G23" s="6"/>
      <c r="H23" s="13"/>
      <c r="I23" s="13"/>
      <c r="J23" s="6"/>
      <c r="K23" s="6"/>
    </row>
    <row r="24" spans="1:11" ht="38.25" x14ac:dyDescent="0.2">
      <c r="A24" s="3" t="s">
        <v>177</v>
      </c>
      <c r="B24" s="3" t="s">
        <v>178</v>
      </c>
      <c r="C24" s="16" t="s">
        <v>11</v>
      </c>
      <c r="D24" s="3" t="s">
        <v>106</v>
      </c>
      <c r="E24" s="3" t="s">
        <v>179</v>
      </c>
      <c r="F24" s="3"/>
      <c r="G24" s="3"/>
      <c r="H24" s="14" t="s">
        <v>651</v>
      </c>
      <c r="I24" s="14" t="s">
        <v>741</v>
      </c>
      <c r="J24" s="3" t="s">
        <v>780</v>
      </c>
      <c r="K24" s="3"/>
    </row>
    <row r="25" spans="1:11" ht="38.25" x14ac:dyDescent="0.2">
      <c r="A25" s="3" t="s">
        <v>180</v>
      </c>
      <c r="B25" s="3" t="s">
        <v>181</v>
      </c>
      <c r="C25" s="16" t="s">
        <v>11</v>
      </c>
      <c r="D25" s="3" t="s">
        <v>106</v>
      </c>
      <c r="E25" s="3" t="s">
        <v>182</v>
      </c>
      <c r="F25" s="3"/>
      <c r="G25" s="3"/>
      <c r="H25" s="14" t="s">
        <v>651</v>
      </c>
      <c r="I25" s="14" t="s">
        <v>741</v>
      </c>
      <c r="J25" s="3" t="s">
        <v>780</v>
      </c>
      <c r="K25" s="3"/>
    </row>
    <row r="26" spans="1:11" ht="38.25" x14ac:dyDescent="0.2">
      <c r="A26" s="6" t="s">
        <v>183</v>
      </c>
      <c r="B26" s="6" t="s">
        <v>184</v>
      </c>
      <c r="C26" s="6"/>
      <c r="D26" s="6" t="s">
        <v>98</v>
      </c>
      <c r="E26" s="6" t="s">
        <v>185</v>
      </c>
      <c r="F26" s="6"/>
      <c r="G26" s="6"/>
      <c r="H26" s="13"/>
      <c r="I26" s="13"/>
      <c r="J26" s="6"/>
      <c r="K26" s="6"/>
    </row>
    <row r="27" spans="1:11" ht="38.25" x14ac:dyDescent="0.2">
      <c r="A27" s="3" t="s">
        <v>187</v>
      </c>
      <c r="B27" s="3" t="s">
        <v>188</v>
      </c>
      <c r="C27" s="16" t="s">
        <v>11</v>
      </c>
      <c r="D27" s="3" t="s">
        <v>106</v>
      </c>
      <c r="E27" s="3" t="s">
        <v>189</v>
      </c>
      <c r="F27" s="3"/>
      <c r="G27" s="3"/>
      <c r="H27" s="14" t="s">
        <v>651</v>
      </c>
      <c r="I27" s="14" t="s">
        <v>741</v>
      </c>
      <c r="J27" s="3" t="s">
        <v>780</v>
      </c>
      <c r="K27" s="3"/>
    </row>
    <row r="28" spans="1:11" ht="38.25" x14ac:dyDescent="0.2">
      <c r="A28" s="3" t="s">
        <v>190</v>
      </c>
      <c r="B28" s="3" t="s">
        <v>191</v>
      </c>
      <c r="C28" s="16" t="s">
        <v>11</v>
      </c>
      <c r="D28" s="3" t="s">
        <v>106</v>
      </c>
      <c r="E28" s="3" t="s">
        <v>192</v>
      </c>
      <c r="F28" s="3"/>
      <c r="G28" s="3"/>
      <c r="H28" s="14" t="s">
        <v>651</v>
      </c>
      <c r="I28" s="14" t="s">
        <v>741</v>
      </c>
      <c r="J28" s="3" t="s">
        <v>780</v>
      </c>
      <c r="K28" s="3"/>
    </row>
    <row r="29" spans="1:11" ht="38.25" x14ac:dyDescent="0.2">
      <c r="A29" s="3" t="s">
        <v>193</v>
      </c>
      <c r="B29" s="3" t="s">
        <v>194</v>
      </c>
      <c r="C29" s="16" t="s">
        <v>11</v>
      </c>
      <c r="D29" s="3" t="s">
        <v>106</v>
      </c>
      <c r="E29" s="3" t="s">
        <v>195</v>
      </c>
      <c r="F29" s="3"/>
      <c r="G29" s="3"/>
      <c r="H29" s="14" t="s">
        <v>651</v>
      </c>
      <c r="I29" s="14" t="s">
        <v>741</v>
      </c>
      <c r="J29" s="3" t="s">
        <v>780</v>
      </c>
      <c r="K29" s="3"/>
    </row>
    <row r="30" spans="1:11" ht="38.25" x14ac:dyDescent="0.2">
      <c r="A30" s="3" t="s">
        <v>196</v>
      </c>
      <c r="B30" s="3" t="s">
        <v>197</v>
      </c>
      <c r="C30" s="16" t="s">
        <v>11</v>
      </c>
      <c r="D30" s="3" t="s">
        <v>106</v>
      </c>
      <c r="E30" s="3" t="s">
        <v>198</v>
      </c>
      <c r="F30" s="3"/>
      <c r="G30" s="3"/>
      <c r="H30" s="14" t="s">
        <v>651</v>
      </c>
      <c r="I30" s="14" t="s">
        <v>741</v>
      </c>
      <c r="J30" s="3" t="s">
        <v>780</v>
      </c>
      <c r="K30" s="3"/>
    </row>
    <row r="31" spans="1:11" ht="68.099999999999994" customHeight="1" x14ac:dyDescent="0.2">
      <c r="A31" s="3" t="s">
        <v>199</v>
      </c>
      <c r="B31" s="3" t="s">
        <v>200</v>
      </c>
      <c r="C31" s="16" t="s">
        <v>11</v>
      </c>
      <c r="D31" s="3" t="s">
        <v>106</v>
      </c>
      <c r="E31" s="3"/>
      <c r="F31" s="3"/>
      <c r="G31" s="3"/>
      <c r="H31" s="14" t="s">
        <v>651</v>
      </c>
      <c r="I31" s="14" t="s">
        <v>741</v>
      </c>
      <c r="J31" s="3" t="s">
        <v>780</v>
      </c>
      <c r="K31" s="3"/>
    </row>
    <row r="32" spans="1:11" ht="38.25" x14ac:dyDescent="0.2">
      <c r="A32" s="3" t="s">
        <v>201</v>
      </c>
      <c r="B32" s="3" t="s">
        <v>202</v>
      </c>
      <c r="C32" s="16" t="s">
        <v>11</v>
      </c>
      <c r="D32" s="3" t="s">
        <v>106</v>
      </c>
      <c r="E32" s="3" t="s">
        <v>203</v>
      </c>
      <c r="F32" s="3"/>
      <c r="G32" s="3"/>
      <c r="H32" s="14" t="s">
        <v>651</v>
      </c>
      <c r="I32" s="14" t="s">
        <v>741</v>
      </c>
      <c r="J32" s="3" t="s">
        <v>780</v>
      </c>
      <c r="K32" s="3"/>
    </row>
    <row r="33" spans="1:11" ht="66" customHeight="1" x14ac:dyDescent="0.2">
      <c r="A33" s="3" t="s">
        <v>204</v>
      </c>
      <c r="B33" s="3" t="s">
        <v>205</v>
      </c>
      <c r="C33" s="16" t="s">
        <v>11</v>
      </c>
      <c r="D33" s="3" t="s">
        <v>106</v>
      </c>
      <c r="E33" s="3"/>
      <c r="F33" s="3"/>
      <c r="G33" s="3"/>
      <c r="H33" s="14" t="s">
        <v>651</v>
      </c>
      <c r="I33" s="14" t="s">
        <v>741</v>
      </c>
      <c r="J33" s="3" t="s">
        <v>780</v>
      </c>
      <c r="K33" s="3"/>
    </row>
    <row r="34" spans="1:11" ht="38.25" x14ac:dyDescent="0.2">
      <c r="A34" s="3" t="s">
        <v>206</v>
      </c>
      <c r="B34" s="3" t="s">
        <v>207</v>
      </c>
      <c r="C34" s="16" t="s">
        <v>11</v>
      </c>
      <c r="D34" s="3" t="s">
        <v>106</v>
      </c>
      <c r="E34" s="3" t="s">
        <v>208</v>
      </c>
      <c r="F34" s="3"/>
      <c r="G34" s="3"/>
      <c r="H34" s="14" t="s">
        <v>651</v>
      </c>
      <c r="I34" s="14" t="s">
        <v>741</v>
      </c>
      <c r="J34" s="3" t="s">
        <v>780</v>
      </c>
      <c r="K34" s="3"/>
    </row>
    <row r="35" spans="1:11" ht="68.099999999999994" customHeight="1" x14ac:dyDescent="0.2">
      <c r="A35" s="3" t="s">
        <v>209</v>
      </c>
      <c r="B35" s="3" t="s">
        <v>210</v>
      </c>
      <c r="C35" s="16" t="s">
        <v>11</v>
      </c>
      <c r="D35" s="3" t="s">
        <v>106</v>
      </c>
      <c r="E35" s="3"/>
      <c r="F35" s="3"/>
      <c r="G35" s="3"/>
      <c r="H35" s="14" t="s">
        <v>651</v>
      </c>
      <c r="I35" s="14" t="s">
        <v>741</v>
      </c>
      <c r="J35" s="3" t="s">
        <v>780</v>
      </c>
      <c r="K35" s="3"/>
    </row>
    <row r="36" spans="1:11" ht="38.25" x14ac:dyDescent="0.2">
      <c r="A36" s="3" t="s">
        <v>211</v>
      </c>
      <c r="B36" s="3" t="s">
        <v>212</v>
      </c>
      <c r="C36" s="16" t="s">
        <v>11</v>
      </c>
      <c r="D36" s="3" t="s">
        <v>106</v>
      </c>
      <c r="E36" s="3" t="s">
        <v>213</v>
      </c>
      <c r="F36" s="3"/>
      <c r="G36" s="3"/>
      <c r="H36" s="14" t="s">
        <v>651</v>
      </c>
      <c r="I36" s="14" t="s">
        <v>741</v>
      </c>
      <c r="J36" s="3" t="s">
        <v>780</v>
      </c>
      <c r="K36" s="3"/>
    </row>
    <row r="37" spans="1:11" ht="68.099999999999994" customHeight="1" x14ac:dyDescent="0.2">
      <c r="A37" s="3" t="s">
        <v>214</v>
      </c>
      <c r="B37" s="3" t="s">
        <v>215</v>
      </c>
      <c r="C37" s="16" t="s">
        <v>11</v>
      </c>
      <c r="D37" s="3" t="s">
        <v>106</v>
      </c>
      <c r="E37" s="3"/>
      <c r="F37" s="3"/>
      <c r="G37" s="3"/>
      <c r="H37" s="14" t="s">
        <v>651</v>
      </c>
      <c r="I37" s="14" t="s">
        <v>741</v>
      </c>
      <c r="J37" s="3" t="s">
        <v>780</v>
      </c>
      <c r="K37" s="3"/>
    </row>
    <row r="38" spans="1:11" ht="38.25" x14ac:dyDescent="0.2">
      <c r="A38" s="3" t="s">
        <v>216</v>
      </c>
      <c r="B38" s="3" t="s">
        <v>217</v>
      </c>
      <c r="C38" s="16" t="s">
        <v>11</v>
      </c>
      <c r="D38" s="3" t="s">
        <v>106</v>
      </c>
      <c r="E38" s="3" t="s">
        <v>218</v>
      </c>
      <c r="F38" s="3"/>
      <c r="G38" s="3"/>
      <c r="H38" s="14" t="s">
        <v>651</v>
      </c>
      <c r="I38" s="14" t="s">
        <v>741</v>
      </c>
      <c r="J38" s="3" t="s">
        <v>780</v>
      </c>
      <c r="K38" s="3"/>
    </row>
    <row r="39" spans="1:11" ht="74.099999999999994" customHeight="1" x14ac:dyDescent="0.2">
      <c r="A39" s="3" t="s">
        <v>219</v>
      </c>
      <c r="B39" s="3" t="s">
        <v>220</v>
      </c>
      <c r="C39" s="16" t="s">
        <v>11</v>
      </c>
      <c r="D39" s="3" t="s">
        <v>106</v>
      </c>
      <c r="E39" s="3"/>
      <c r="F39" s="3"/>
      <c r="G39" s="3"/>
      <c r="H39" s="14" t="s">
        <v>651</v>
      </c>
      <c r="I39" s="14" t="s">
        <v>741</v>
      </c>
      <c r="J39" s="3" t="s">
        <v>780</v>
      </c>
      <c r="K39" s="3"/>
    </row>
    <row r="40" spans="1:11" ht="38.25" x14ac:dyDescent="0.2">
      <c r="A40" s="6" t="s">
        <v>221</v>
      </c>
      <c r="B40" s="6" t="s">
        <v>222</v>
      </c>
      <c r="C40" s="6"/>
      <c r="D40" s="6" t="s">
        <v>98</v>
      </c>
      <c r="E40" s="6" t="s">
        <v>223</v>
      </c>
      <c r="F40" s="6"/>
      <c r="G40" s="6"/>
      <c r="H40" s="13"/>
      <c r="I40" s="13"/>
      <c r="J40" s="6"/>
      <c r="K40" s="6"/>
    </row>
    <row r="41" spans="1:11" ht="38.25" x14ac:dyDescent="0.2">
      <c r="A41" s="3" t="s">
        <v>225</v>
      </c>
      <c r="B41" s="3" t="s">
        <v>226</v>
      </c>
      <c r="C41" s="16" t="s">
        <v>11</v>
      </c>
      <c r="D41" s="3" t="s">
        <v>128</v>
      </c>
      <c r="E41" s="3" t="s">
        <v>227</v>
      </c>
      <c r="F41" s="3"/>
      <c r="G41" s="3"/>
      <c r="H41" s="14" t="s">
        <v>651</v>
      </c>
      <c r="I41" s="14" t="s">
        <v>741</v>
      </c>
      <c r="J41" s="3" t="s">
        <v>780</v>
      </c>
      <c r="K41" s="3"/>
    </row>
    <row r="42" spans="1:11" ht="51" x14ac:dyDescent="0.2">
      <c r="A42" s="3" t="s">
        <v>228</v>
      </c>
      <c r="B42" s="3" t="s">
        <v>229</v>
      </c>
      <c r="C42" s="16" t="s">
        <v>11</v>
      </c>
      <c r="D42" s="3" t="s">
        <v>128</v>
      </c>
      <c r="E42" s="3" t="s">
        <v>230</v>
      </c>
      <c r="F42" s="3"/>
      <c r="G42" s="3"/>
      <c r="H42" s="14" t="s">
        <v>652</v>
      </c>
      <c r="I42" s="14" t="s">
        <v>744</v>
      </c>
      <c r="J42" s="3" t="s">
        <v>777</v>
      </c>
      <c r="K42" s="28" t="s">
        <v>781</v>
      </c>
    </row>
    <row r="43" spans="1:11" ht="40.5" x14ac:dyDescent="0.2">
      <c r="A43" s="3" t="s">
        <v>231</v>
      </c>
      <c r="B43" s="3" t="s">
        <v>232</v>
      </c>
      <c r="C43" s="16" t="s">
        <v>11</v>
      </c>
      <c r="D43" s="3" t="s">
        <v>128</v>
      </c>
      <c r="E43" s="3" t="s">
        <v>233</v>
      </c>
      <c r="F43" s="3" t="s">
        <v>130</v>
      </c>
      <c r="G43" s="3"/>
      <c r="H43" s="14" t="s">
        <v>651</v>
      </c>
      <c r="I43" s="14" t="s">
        <v>741</v>
      </c>
      <c r="J43" s="3" t="s">
        <v>780</v>
      </c>
      <c r="K43" s="3"/>
    </row>
    <row r="44" spans="1:11" ht="78.75" x14ac:dyDescent="0.2">
      <c r="A44" s="3" t="s">
        <v>234</v>
      </c>
      <c r="B44" s="3" t="s">
        <v>235</v>
      </c>
      <c r="C44" s="16" t="s">
        <v>11</v>
      </c>
      <c r="D44" s="3" t="s">
        <v>128</v>
      </c>
      <c r="E44" s="3" t="s">
        <v>236</v>
      </c>
      <c r="F44" s="3" t="s">
        <v>130</v>
      </c>
      <c r="G44" s="3"/>
      <c r="H44" s="14" t="s">
        <v>651</v>
      </c>
      <c r="I44" s="14" t="s">
        <v>741</v>
      </c>
      <c r="J44" s="3" t="s">
        <v>780</v>
      </c>
      <c r="K44" s="3"/>
    </row>
    <row r="45" spans="1:11" ht="51" x14ac:dyDescent="0.2">
      <c r="A45" s="3" t="s">
        <v>237</v>
      </c>
      <c r="B45" s="3" t="s">
        <v>238</v>
      </c>
      <c r="C45" s="16" t="s">
        <v>11</v>
      </c>
      <c r="D45" s="3" t="s">
        <v>128</v>
      </c>
      <c r="E45" s="3" t="s">
        <v>239</v>
      </c>
      <c r="F45" s="3"/>
      <c r="G45" s="3"/>
      <c r="H45" s="14" t="s">
        <v>652</v>
      </c>
      <c r="I45" s="14" t="s">
        <v>744</v>
      </c>
      <c r="J45" s="3" t="s">
        <v>777</v>
      </c>
      <c r="K45" s="28" t="s">
        <v>781</v>
      </c>
    </row>
    <row r="46" spans="1:11" ht="51" x14ac:dyDescent="0.2">
      <c r="A46" s="3" t="s">
        <v>240</v>
      </c>
      <c r="B46" s="3" t="s">
        <v>241</v>
      </c>
      <c r="C46" s="16" t="s">
        <v>11</v>
      </c>
      <c r="D46" s="3" t="s">
        <v>128</v>
      </c>
      <c r="E46" s="3" t="s">
        <v>242</v>
      </c>
      <c r="F46" s="3"/>
      <c r="G46" s="3"/>
      <c r="H46" s="14" t="s">
        <v>652</v>
      </c>
      <c r="I46" s="14" t="s">
        <v>744</v>
      </c>
      <c r="J46" s="3" t="s">
        <v>777</v>
      </c>
      <c r="K46" s="28" t="s">
        <v>781</v>
      </c>
    </row>
    <row r="47" spans="1:11" ht="40.5" x14ac:dyDescent="0.2">
      <c r="A47" s="3" t="s">
        <v>243</v>
      </c>
      <c r="B47" s="3" t="s">
        <v>244</v>
      </c>
      <c r="C47" s="16" t="s">
        <v>11</v>
      </c>
      <c r="D47" s="3" t="s">
        <v>128</v>
      </c>
      <c r="E47" s="3" t="s">
        <v>245</v>
      </c>
      <c r="F47" s="3"/>
      <c r="G47" s="3"/>
      <c r="H47" s="14" t="s">
        <v>651</v>
      </c>
      <c r="I47" s="14" t="s">
        <v>741</v>
      </c>
      <c r="J47" s="3" t="s">
        <v>780</v>
      </c>
      <c r="K47" s="3"/>
    </row>
    <row r="48" spans="1:11" ht="38.25" x14ac:dyDescent="0.2">
      <c r="A48" s="3" t="s">
        <v>246</v>
      </c>
      <c r="B48" s="3" t="s">
        <v>247</v>
      </c>
      <c r="C48" s="16" t="s">
        <v>11</v>
      </c>
      <c r="D48" s="3" t="s">
        <v>128</v>
      </c>
      <c r="E48" s="3" t="s">
        <v>248</v>
      </c>
      <c r="F48" s="3"/>
      <c r="G48" s="3"/>
      <c r="H48" s="14" t="s">
        <v>651</v>
      </c>
      <c r="I48" s="14" t="s">
        <v>741</v>
      </c>
      <c r="J48" s="3" t="s">
        <v>780</v>
      </c>
      <c r="K48" s="3"/>
    </row>
    <row r="49" spans="1:11" ht="53.25" x14ac:dyDescent="0.2">
      <c r="A49" s="3" t="s">
        <v>249</v>
      </c>
      <c r="B49" s="3" t="s">
        <v>250</v>
      </c>
      <c r="C49" s="16" t="s">
        <v>11</v>
      </c>
      <c r="D49" s="3" t="s">
        <v>128</v>
      </c>
      <c r="E49" s="3" t="s">
        <v>251</v>
      </c>
      <c r="F49" s="3"/>
      <c r="G49" s="3"/>
      <c r="H49" s="14" t="s">
        <v>652</v>
      </c>
      <c r="I49" s="14" t="s">
        <v>744</v>
      </c>
      <c r="J49" s="3" t="s">
        <v>777</v>
      </c>
      <c r="K49" s="28" t="s">
        <v>781</v>
      </c>
    </row>
    <row r="50" spans="1:11" ht="51" x14ac:dyDescent="0.2">
      <c r="A50" s="3" t="s">
        <v>252</v>
      </c>
      <c r="B50" s="3" t="s">
        <v>253</v>
      </c>
      <c r="C50" s="16" t="s">
        <v>11</v>
      </c>
      <c r="D50" s="3" t="s">
        <v>128</v>
      </c>
      <c r="E50" s="3" t="s">
        <v>254</v>
      </c>
      <c r="F50" s="3"/>
      <c r="G50" s="3"/>
      <c r="H50" s="14" t="s">
        <v>652</v>
      </c>
      <c r="I50" s="14" t="s">
        <v>744</v>
      </c>
      <c r="J50" s="3" t="s">
        <v>777</v>
      </c>
      <c r="K50" s="28" t="s">
        <v>781</v>
      </c>
    </row>
    <row r="51" spans="1:11" ht="38.25" x14ac:dyDescent="0.2">
      <c r="A51" s="3" t="s">
        <v>255</v>
      </c>
      <c r="B51" s="3" t="s">
        <v>256</v>
      </c>
      <c r="C51" s="16" t="s">
        <v>11</v>
      </c>
      <c r="D51" s="3" t="s">
        <v>128</v>
      </c>
      <c r="E51" s="3" t="s">
        <v>257</v>
      </c>
      <c r="F51" s="3"/>
      <c r="G51" s="3"/>
      <c r="H51" s="14" t="s">
        <v>651</v>
      </c>
      <c r="I51" s="14" t="s">
        <v>741</v>
      </c>
      <c r="J51" s="3" t="s">
        <v>780</v>
      </c>
      <c r="K51" s="3"/>
    </row>
    <row r="52" spans="1:11" ht="38.25" x14ac:dyDescent="0.2">
      <c r="A52" s="3" t="s">
        <v>258</v>
      </c>
      <c r="B52" s="3" t="s">
        <v>259</v>
      </c>
      <c r="C52" s="16" t="s">
        <v>11</v>
      </c>
      <c r="D52" s="3" t="s">
        <v>128</v>
      </c>
      <c r="E52" s="3" t="s">
        <v>260</v>
      </c>
      <c r="F52" s="3"/>
      <c r="G52" s="3"/>
      <c r="H52" s="14" t="s">
        <v>651</v>
      </c>
      <c r="I52" s="14" t="s">
        <v>741</v>
      </c>
      <c r="J52" s="3" t="s">
        <v>780</v>
      </c>
      <c r="K52" s="3"/>
    </row>
    <row r="53" spans="1:11" ht="51" x14ac:dyDescent="0.2">
      <c r="A53" s="3" t="s">
        <v>261</v>
      </c>
      <c r="B53" s="3" t="s">
        <v>262</v>
      </c>
      <c r="C53" s="16" t="s">
        <v>11</v>
      </c>
      <c r="D53" s="3" t="s">
        <v>128</v>
      </c>
      <c r="E53" s="3" t="s">
        <v>263</v>
      </c>
      <c r="F53" s="3"/>
      <c r="G53" s="3"/>
      <c r="H53" s="14" t="s">
        <v>651</v>
      </c>
      <c r="I53" s="14" t="s">
        <v>744</v>
      </c>
      <c r="J53" s="3" t="s">
        <v>780</v>
      </c>
      <c r="K53" s="3"/>
    </row>
    <row r="54" spans="1:11" ht="38.25" x14ac:dyDescent="0.2">
      <c r="A54" s="3" t="s">
        <v>264</v>
      </c>
      <c r="B54" s="3" t="s">
        <v>265</v>
      </c>
      <c r="C54" s="16" t="s">
        <v>11</v>
      </c>
      <c r="D54" s="3" t="s">
        <v>128</v>
      </c>
      <c r="E54" s="3" t="s">
        <v>266</v>
      </c>
      <c r="F54" s="3"/>
      <c r="G54" s="3"/>
      <c r="H54" s="14" t="s">
        <v>651</v>
      </c>
      <c r="I54" s="14" t="s">
        <v>741</v>
      </c>
      <c r="J54" s="3" t="s">
        <v>780</v>
      </c>
      <c r="K54" s="3"/>
    </row>
    <row r="55" spans="1:11" ht="38.25" x14ac:dyDescent="0.2">
      <c r="A55" s="6" t="s">
        <v>267</v>
      </c>
      <c r="B55" s="6" t="s">
        <v>268</v>
      </c>
      <c r="C55" s="6"/>
      <c r="D55" s="6" t="s">
        <v>98</v>
      </c>
      <c r="E55" s="6" t="s">
        <v>269</v>
      </c>
      <c r="F55" s="6"/>
      <c r="G55" s="6"/>
      <c r="H55" s="13"/>
      <c r="I55" s="13"/>
      <c r="J55" s="6"/>
      <c r="K55" s="6"/>
    </row>
    <row r="56" spans="1:11" ht="38.25" x14ac:dyDescent="0.2">
      <c r="A56" s="6" t="s">
        <v>271</v>
      </c>
      <c r="B56" s="6" t="s">
        <v>272</v>
      </c>
      <c r="C56" s="6"/>
      <c r="D56" s="6" t="s">
        <v>98</v>
      </c>
      <c r="E56" s="6" t="s">
        <v>273</v>
      </c>
      <c r="F56" s="6"/>
      <c r="G56" s="6"/>
      <c r="H56" s="13"/>
      <c r="I56" s="13"/>
      <c r="J56" s="6"/>
      <c r="K56" s="6"/>
    </row>
    <row r="57" spans="1:11" ht="63.75" x14ac:dyDescent="0.2">
      <c r="A57" s="3" t="s">
        <v>275</v>
      </c>
      <c r="B57" s="3" t="s">
        <v>276</v>
      </c>
      <c r="C57" s="16" t="s">
        <v>11</v>
      </c>
      <c r="D57" s="3" t="s">
        <v>106</v>
      </c>
      <c r="E57" s="3" t="s">
        <v>277</v>
      </c>
      <c r="F57" s="3"/>
      <c r="G57" s="3"/>
      <c r="H57" s="14" t="s">
        <v>651</v>
      </c>
      <c r="I57" s="14" t="s">
        <v>741</v>
      </c>
      <c r="J57" s="3" t="s">
        <v>780</v>
      </c>
      <c r="K57" s="3"/>
    </row>
    <row r="58" spans="1:11" ht="48" customHeight="1" x14ac:dyDescent="0.2">
      <c r="A58" s="3" t="s">
        <v>278</v>
      </c>
      <c r="B58" s="3" t="s">
        <v>279</v>
      </c>
      <c r="C58" s="16" t="s">
        <v>11</v>
      </c>
      <c r="D58" s="3" t="s">
        <v>106</v>
      </c>
      <c r="E58" s="3"/>
      <c r="F58" s="3"/>
      <c r="G58" s="3"/>
      <c r="H58" s="14" t="s">
        <v>651</v>
      </c>
      <c r="I58" s="14" t="s">
        <v>745</v>
      </c>
      <c r="J58" s="3" t="s">
        <v>780</v>
      </c>
      <c r="K58" s="3"/>
    </row>
    <row r="59" spans="1:11" ht="38.25" x14ac:dyDescent="0.2">
      <c r="A59" s="6" t="s">
        <v>280</v>
      </c>
      <c r="B59" s="6" t="s">
        <v>281</v>
      </c>
      <c r="C59" s="6"/>
      <c r="D59" s="6" t="s">
        <v>98</v>
      </c>
      <c r="E59" s="6" t="s">
        <v>282</v>
      </c>
      <c r="F59" s="6"/>
      <c r="G59" s="6"/>
      <c r="H59" s="13"/>
      <c r="I59" s="13"/>
      <c r="J59" s="6"/>
      <c r="K59" s="6"/>
    </row>
    <row r="60" spans="1:11" ht="38.25" x14ac:dyDescent="0.2">
      <c r="A60" s="3" t="s">
        <v>284</v>
      </c>
      <c r="B60" s="3" t="s">
        <v>285</v>
      </c>
      <c r="C60" s="16" t="s">
        <v>11</v>
      </c>
      <c r="D60" s="3" t="s">
        <v>106</v>
      </c>
      <c r="E60" s="3" t="s">
        <v>286</v>
      </c>
      <c r="F60" s="3"/>
      <c r="G60" s="3"/>
      <c r="H60" s="14" t="s">
        <v>651</v>
      </c>
      <c r="I60" s="14" t="s">
        <v>741</v>
      </c>
      <c r="J60" s="3" t="s">
        <v>780</v>
      </c>
      <c r="K60" s="3"/>
    </row>
    <row r="61" spans="1:11" ht="38.25" x14ac:dyDescent="0.2">
      <c r="A61" s="3" t="s">
        <v>287</v>
      </c>
      <c r="B61" s="3" t="s">
        <v>288</v>
      </c>
      <c r="C61" s="16" t="s">
        <v>11</v>
      </c>
      <c r="D61" s="3" t="s">
        <v>106</v>
      </c>
      <c r="E61" s="3" t="s">
        <v>289</v>
      </c>
      <c r="F61" s="3"/>
      <c r="G61" s="3"/>
      <c r="H61" s="14" t="s">
        <v>651</v>
      </c>
      <c r="I61" s="14" t="s">
        <v>741</v>
      </c>
      <c r="J61" s="3" t="s">
        <v>780</v>
      </c>
      <c r="K61" s="3"/>
    </row>
    <row r="62" spans="1:11" ht="141.94999999999999" customHeight="1" x14ac:dyDescent="0.2">
      <c r="A62" s="3" t="s">
        <v>290</v>
      </c>
      <c r="B62" s="3" t="s">
        <v>291</v>
      </c>
      <c r="C62" s="16" t="s">
        <v>11</v>
      </c>
      <c r="D62" s="3" t="s">
        <v>106</v>
      </c>
      <c r="E62" s="3"/>
      <c r="F62" s="3"/>
      <c r="G62" s="3"/>
      <c r="H62" s="14" t="s">
        <v>651</v>
      </c>
      <c r="I62" s="14" t="s">
        <v>741</v>
      </c>
      <c r="J62" s="3" t="s">
        <v>780</v>
      </c>
      <c r="K62" s="3"/>
    </row>
    <row r="63" spans="1:11" ht="84.95" customHeight="1" x14ac:dyDescent="0.2">
      <c r="A63" s="3" t="s">
        <v>292</v>
      </c>
      <c r="B63" s="3" t="s">
        <v>293</v>
      </c>
      <c r="C63" s="16" t="s">
        <v>11</v>
      </c>
      <c r="D63" s="3" t="s">
        <v>106</v>
      </c>
      <c r="E63" s="3"/>
      <c r="F63" s="3"/>
      <c r="G63" s="3"/>
      <c r="H63" s="14" t="s">
        <v>651</v>
      </c>
      <c r="I63" s="14" t="s">
        <v>741</v>
      </c>
      <c r="J63" s="3" t="s">
        <v>780</v>
      </c>
      <c r="K63" s="3"/>
    </row>
    <row r="64" spans="1:11" ht="51" x14ac:dyDescent="0.2">
      <c r="A64" s="3" t="s">
        <v>294</v>
      </c>
      <c r="B64" s="3" t="s">
        <v>295</v>
      </c>
      <c r="C64" s="16" t="s">
        <v>11</v>
      </c>
      <c r="D64" s="3" t="s">
        <v>106</v>
      </c>
      <c r="E64" s="3" t="s">
        <v>296</v>
      </c>
      <c r="F64" s="3"/>
      <c r="G64" s="3"/>
      <c r="H64" s="14" t="s">
        <v>651</v>
      </c>
      <c r="I64" s="14" t="s">
        <v>741</v>
      </c>
      <c r="J64" s="3" t="s">
        <v>780</v>
      </c>
      <c r="K64" s="3"/>
    </row>
    <row r="65" spans="1:11" ht="38.25" x14ac:dyDescent="0.2">
      <c r="A65" s="6" t="s">
        <v>297</v>
      </c>
      <c r="B65" s="6" t="s">
        <v>298</v>
      </c>
      <c r="C65" s="6"/>
      <c r="D65" s="6" t="s">
        <v>98</v>
      </c>
      <c r="E65" s="6" t="s">
        <v>299</v>
      </c>
      <c r="F65" s="6"/>
      <c r="G65" s="6"/>
      <c r="H65" s="13"/>
      <c r="I65" s="13"/>
      <c r="J65" s="6"/>
      <c r="K65" s="6"/>
    </row>
    <row r="66" spans="1:11" ht="38.25" x14ac:dyDescent="0.2">
      <c r="A66" s="6" t="s">
        <v>301</v>
      </c>
      <c r="B66" s="6" t="s">
        <v>302</v>
      </c>
      <c r="C66" s="6"/>
      <c r="D66" s="6" t="s">
        <v>98</v>
      </c>
      <c r="E66" s="6" t="s">
        <v>303</v>
      </c>
      <c r="F66" s="6"/>
      <c r="G66" s="6"/>
      <c r="H66" s="13"/>
      <c r="I66" s="13"/>
      <c r="J66" s="6"/>
      <c r="K66" s="6"/>
    </row>
    <row r="67" spans="1:11" ht="38.25" x14ac:dyDescent="0.2">
      <c r="A67" s="3" t="s">
        <v>304</v>
      </c>
      <c r="B67" s="3" t="s">
        <v>305</v>
      </c>
      <c r="C67" s="16" t="s">
        <v>11</v>
      </c>
      <c r="D67" s="3" t="s">
        <v>106</v>
      </c>
      <c r="E67" s="3" t="s">
        <v>306</v>
      </c>
      <c r="F67" s="3"/>
      <c r="G67" s="3"/>
      <c r="H67" s="14" t="s">
        <v>652</v>
      </c>
      <c r="I67" s="14" t="s">
        <v>746</v>
      </c>
      <c r="J67" s="3" t="s">
        <v>780</v>
      </c>
      <c r="K67" s="3"/>
    </row>
    <row r="68" spans="1:11" ht="38.25" x14ac:dyDescent="0.2">
      <c r="A68" s="3" t="s">
        <v>307</v>
      </c>
      <c r="B68" s="3" t="s">
        <v>308</v>
      </c>
      <c r="C68" s="16" t="s">
        <v>11</v>
      </c>
      <c r="D68" s="3" t="s">
        <v>106</v>
      </c>
      <c r="E68" s="3" t="s">
        <v>309</v>
      </c>
      <c r="F68" s="3"/>
      <c r="G68" s="3"/>
      <c r="H68" s="14" t="s">
        <v>651</v>
      </c>
      <c r="I68" s="14" t="s">
        <v>741</v>
      </c>
      <c r="J68" s="3" t="s">
        <v>780</v>
      </c>
      <c r="K68" s="3"/>
    </row>
    <row r="69" spans="1:11" ht="38.25" x14ac:dyDescent="0.2">
      <c r="A69" s="3" t="s">
        <v>310</v>
      </c>
      <c r="B69" s="3" t="s">
        <v>311</v>
      </c>
      <c r="C69" s="16" t="s">
        <v>11</v>
      </c>
      <c r="D69" s="3" t="s">
        <v>128</v>
      </c>
      <c r="E69" s="3" t="s">
        <v>312</v>
      </c>
      <c r="F69" s="3"/>
      <c r="G69" s="3"/>
      <c r="H69" s="14" t="s">
        <v>652</v>
      </c>
      <c r="I69" s="14" t="s">
        <v>747</v>
      </c>
      <c r="J69" s="3" t="s">
        <v>777</v>
      </c>
      <c r="K69" s="3"/>
    </row>
    <row r="70" spans="1:11" ht="76.5" x14ac:dyDescent="0.2">
      <c r="A70" s="3" t="s">
        <v>313</v>
      </c>
      <c r="B70" s="3" t="s">
        <v>314</v>
      </c>
      <c r="C70" s="16" t="s">
        <v>11</v>
      </c>
      <c r="D70" s="3" t="s">
        <v>128</v>
      </c>
      <c r="E70" s="3" t="s">
        <v>315</v>
      </c>
      <c r="F70" s="3"/>
      <c r="G70" s="3"/>
      <c r="H70" s="14" t="s">
        <v>651</v>
      </c>
      <c r="I70" s="14" t="s">
        <v>741</v>
      </c>
      <c r="J70" s="3" t="s">
        <v>780</v>
      </c>
      <c r="K70" s="3"/>
    </row>
    <row r="71" spans="1:11" ht="63.75" x14ac:dyDescent="0.2">
      <c r="A71" s="3" t="s">
        <v>316</v>
      </c>
      <c r="B71" s="3" t="s">
        <v>317</v>
      </c>
      <c r="C71" s="16" t="s">
        <v>11</v>
      </c>
      <c r="D71" s="3" t="s">
        <v>128</v>
      </c>
      <c r="E71" s="3" t="s">
        <v>318</v>
      </c>
      <c r="F71" s="3"/>
      <c r="G71" s="3"/>
      <c r="H71" s="14" t="s">
        <v>651</v>
      </c>
      <c r="I71" s="14" t="s">
        <v>741</v>
      </c>
      <c r="J71" s="3" t="s">
        <v>780</v>
      </c>
      <c r="K71" s="3"/>
    </row>
    <row r="72" spans="1:11" ht="38.25" x14ac:dyDescent="0.2">
      <c r="A72" s="3" t="s">
        <v>319</v>
      </c>
      <c r="B72" s="3" t="s">
        <v>320</v>
      </c>
      <c r="C72" s="16" t="s">
        <v>11</v>
      </c>
      <c r="D72" s="3" t="s">
        <v>128</v>
      </c>
      <c r="E72" s="3" t="s">
        <v>321</v>
      </c>
      <c r="F72" s="3"/>
      <c r="G72" s="3"/>
      <c r="H72" s="14" t="s">
        <v>651</v>
      </c>
      <c r="I72" s="14" t="s">
        <v>741</v>
      </c>
      <c r="J72" s="3" t="s">
        <v>780</v>
      </c>
      <c r="K72" s="3"/>
    </row>
    <row r="73" spans="1:11" ht="38.25" x14ac:dyDescent="0.2">
      <c r="A73" s="3" t="s">
        <v>322</v>
      </c>
      <c r="B73" s="3" t="s">
        <v>323</v>
      </c>
      <c r="C73" s="16" t="s">
        <v>11</v>
      </c>
      <c r="D73" s="3" t="s">
        <v>128</v>
      </c>
      <c r="E73" s="3" t="s">
        <v>324</v>
      </c>
      <c r="F73" s="3"/>
      <c r="G73" s="3"/>
      <c r="H73" s="14" t="s">
        <v>652</v>
      </c>
      <c r="I73" s="14" t="s">
        <v>748</v>
      </c>
      <c r="J73" s="3" t="s">
        <v>777</v>
      </c>
      <c r="K73" s="3"/>
    </row>
    <row r="74" spans="1:11" ht="51" x14ac:dyDescent="0.2">
      <c r="A74" s="3" t="s">
        <v>325</v>
      </c>
      <c r="B74" s="3" t="s">
        <v>326</v>
      </c>
      <c r="C74" s="16" t="s">
        <v>11</v>
      </c>
      <c r="D74" s="3" t="s">
        <v>128</v>
      </c>
      <c r="E74" s="3" t="s">
        <v>327</v>
      </c>
      <c r="F74" s="3"/>
      <c r="G74" s="3"/>
      <c r="H74" s="14" t="s">
        <v>652</v>
      </c>
      <c r="I74" s="14" t="s">
        <v>769</v>
      </c>
      <c r="J74" s="3" t="s">
        <v>777</v>
      </c>
      <c r="K74" s="3"/>
    </row>
    <row r="75" spans="1:11" ht="51" x14ac:dyDescent="0.2">
      <c r="A75" s="3" t="s">
        <v>328</v>
      </c>
      <c r="B75" s="3" t="s">
        <v>329</v>
      </c>
      <c r="C75" s="16" t="s">
        <v>11</v>
      </c>
      <c r="D75" s="3" t="s">
        <v>128</v>
      </c>
      <c r="E75" s="3" t="s">
        <v>330</v>
      </c>
      <c r="F75" s="3"/>
      <c r="G75" s="3"/>
      <c r="H75" s="14" t="s">
        <v>652</v>
      </c>
      <c r="I75" s="14" t="s">
        <v>749</v>
      </c>
      <c r="J75" s="3" t="s">
        <v>777</v>
      </c>
      <c r="K75" s="3"/>
    </row>
    <row r="76" spans="1:11" ht="51" x14ac:dyDescent="0.2">
      <c r="A76" s="3" t="s">
        <v>331</v>
      </c>
      <c r="B76" s="3" t="s">
        <v>332</v>
      </c>
      <c r="C76" s="16" t="s">
        <v>11</v>
      </c>
      <c r="D76" s="3" t="s">
        <v>128</v>
      </c>
      <c r="E76" s="3" t="s">
        <v>333</v>
      </c>
      <c r="F76" s="3"/>
      <c r="G76" s="3"/>
      <c r="H76" s="14" t="s">
        <v>652</v>
      </c>
      <c r="I76" s="14" t="s">
        <v>768</v>
      </c>
      <c r="J76" s="3" t="s">
        <v>777</v>
      </c>
      <c r="K76" s="3"/>
    </row>
    <row r="77" spans="1:11" ht="89.25" x14ac:dyDescent="0.2">
      <c r="A77" s="3" t="s">
        <v>334</v>
      </c>
      <c r="B77" s="3" t="s">
        <v>335</v>
      </c>
      <c r="C77" s="16" t="s">
        <v>11</v>
      </c>
      <c r="D77" s="3" t="s">
        <v>128</v>
      </c>
      <c r="E77" s="3" t="s">
        <v>336</v>
      </c>
      <c r="F77" s="3"/>
      <c r="G77" s="3"/>
      <c r="H77" s="14" t="s">
        <v>652</v>
      </c>
      <c r="I77" s="14" t="s">
        <v>767</v>
      </c>
      <c r="J77" s="3" t="s">
        <v>777</v>
      </c>
      <c r="K77" s="3"/>
    </row>
    <row r="78" spans="1:11" ht="38.25" x14ac:dyDescent="0.2">
      <c r="A78" s="3" t="s">
        <v>337</v>
      </c>
      <c r="B78" s="3" t="s">
        <v>338</v>
      </c>
      <c r="C78" s="16" t="s">
        <v>11</v>
      </c>
      <c r="D78" s="3" t="s">
        <v>128</v>
      </c>
      <c r="E78" s="3" t="s">
        <v>339</v>
      </c>
      <c r="F78" s="3"/>
      <c r="G78" s="3"/>
      <c r="H78" s="14" t="s">
        <v>651</v>
      </c>
      <c r="I78" s="14" t="s">
        <v>741</v>
      </c>
      <c r="J78" s="3" t="s">
        <v>780</v>
      </c>
      <c r="K78" s="3"/>
    </row>
    <row r="79" spans="1:11" ht="38.25" x14ac:dyDescent="0.2">
      <c r="A79" s="6" t="s">
        <v>340</v>
      </c>
      <c r="B79" s="6" t="s">
        <v>341</v>
      </c>
      <c r="C79" s="6"/>
      <c r="D79" s="6" t="s">
        <v>98</v>
      </c>
      <c r="E79" s="6" t="s">
        <v>342</v>
      </c>
      <c r="F79" s="6"/>
      <c r="G79" s="6"/>
      <c r="H79" s="13"/>
      <c r="I79" s="13"/>
      <c r="J79" s="6"/>
      <c r="K79" s="6"/>
    </row>
    <row r="80" spans="1:11" ht="204" x14ac:dyDescent="0.2">
      <c r="A80" s="3" t="s">
        <v>344</v>
      </c>
      <c r="B80" s="3" t="s">
        <v>345</v>
      </c>
      <c r="C80" s="16" t="s">
        <v>11</v>
      </c>
      <c r="D80" s="3" t="s">
        <v>128</v>
      </c>
      <c r="E80" s="3" t="s">
        <v>346</v>
      </c>
      <c r="F80" s="3" t="s">
        <v>347</v>
      </c>
      <c r="G80" s="3"/>
      <c r="H80" s="14" t="s">
        <v>652</v>
      </c>
      <c r="I80" s="14" t="s">
        <v>791</v>
      </c>
      <c r="J80" s="3" t="s">
        <v>782</v>
      </c>
      <c r="K80" s="27" t="s">
        <v>783</v>
      </c>
    </row>
    <row r="81" spans="1:11" ht="38.25" x14ac:dyDescent="0.2">
      <c r="A81" s="6" t="s">
        <v>348</v>
      </c>
      <c r="B81" s="6" t="s">
        <v>349</v>
      </c>
      <c r="C81" s="6"/>
      <c r="D81" s="6" t="s">
        <v>98</v>
      </c>
      <c r="E81" s="6" t="s">
        <v>350</v>
      </c>
      <c r="F81" s="6"/>
      <c r="G81" s="6"/>
      <c r="H81" s="13"/>
      <c r="I81" s="13"/>
      <c r="J81" s="6"/>
      <c r="K81" s="6"/>
    </row>
    <row r="82" spans="1:11" ht="38.25" x14ac:dyDescent="0.2">
      <c r="A82" s="3" t="s">
        <v>352</v>
      </c>
      <c r="B82" s="3" t="s">
        <v>353</v>
      </c>
      <c r="C82" s="16" t="s">
        <v>11</v>
      </c>
      <c r="D82" s="3" t="s">
        <v>106</v>
      </c>
      <c r="E82" s="3" t="s">
        <v>354</v>
      </c>
      <c r="F82" s="3"/>
      <c r="G82" s="3"/>
      <c r="H82" s="14" t="s">
        <v>652</v>
      </c>
      <c r="I82" s="14" t="s">
        <v>765</v>
      </c>
      <c r="J82" s="3" t="s">
        <v>777</v>
      </c>
      <c r="K82" s="3"/>
    </row>
    <row r="83" spans="1:11" ht="216.75" x14ac:dyDescent="0.2">
      <c r="A83" s="3" t="s">
        <v>355</v>
      </c>
      <c r="B83" s="3" t="s">
        <v>356</v>
      </c>
      <c r="C83" s="16" t="s">
        <v>11</v>
      </c>
      <c r="D83" s="3" t="s">
        <v>128</v>
      </c>
      <c r="E83" s="3"/>
      <c r="F83" s="3" t="s">
        <v>130</v>
      </c>
      <c r="G83" s="3"/>
      <c r="H83" s="14" t="s">
        <v>652</v>
      </c>
      <c r="I83" s="14" t="s">
        <v>792</v>
      </c>
      <c r="J83" s="3" t="s">
        <v>776</v>
      </c>
      <c r="K83" s="27" t="s">
        <v>784</v>
      </c>
    </row>
    <row r="84" spans="1:11" ht="159.94999999999999" customHeight="1" x14ac:dyDescent="0.2">
      <c r="A84" s="3" t="s">
        <v>357</v>
      </c>
      <c r="B84" s="3" t="s">
        <v>358</v>
      </c>
      <c r="C84" s="16" t="s">
        <v>11</v>
      </c>
      <c r="D84" s="3" t="s">
        <v>106</v>
      </c>
      <c r="E84" s="3"/>
      <c r="F84" s="3"/>
      <c r="G84" s="3"/>
      <c r="H84" s="14" t="s">
        <v>652</v>
      </c>
      <c r="I84" s="14" t="s">
        <v>793</v>
      </c>
      <c r="J84" s="3" t="s">
        <v>776</v>
      </c>
      <c r="K84" s="27" t="s">
        <v>784</v>
      </c>
    </row>
    <row r="85" spans="1:11" ht="159.94999999999999" customHeight="1" x14ac:dyDescent="0.2">
      <c r="A85" s="3" t="s">
        <v>359</v>
      </c>
      <c r="B85" s="3" t="s">
        <v>360</v>
      </c>
      <c r="C85" s="16" t="s">
        <v>11</v>
      </c>
      <c r="D85" s="3" t="s">
        <v>106</v>
      </c>
      <c r="E85" s="3"/>
      <c r="F85" s="3"/>
      <c r="G85" s="3"/>
      <c r="H85" s="14" t="s">
        <v>652</v>
      </c>
      <c r="I85" s="14" t="s">
        <v>794</v>
      </c>
      <c r="J85" s="3" t="s">
        <v>776</v>
      </c>
      <c r="K85" s="27" t="s">
        <v>784</v>
      </c>
    </row>
    <row r="86" spans="1:11" ht="38.25" x14ac:dyDescent="0.2">
      <c r="A86" s="6" t="s">
        <v>361</v>
      </c>
      <c r="B86" s="6" t="s">
        <v>362</v>
      </c>
      <c r="C86" s="6"/>
      <c r="D86" s="6" t="s">
        <v>98</v>
      </c>
      <c r="E86" s="6" t="s">
        <v>363</v>
      </c>
      <c r="F86" s="6"/>
      <c r="G86" s="6"/>
      <c r="H86" s="13"/>
      <c r="I86" s="13"/>
      <c r="J86" s="6"/>
      <c r="K86" s="6"/>
    </row>
    <row r="87" spans="1:11" ht="38.25" x14ac:dyDescent="0.2">
      <c r="A87" s="3" t="s">
        <v>365</v>
      </c>
      <c r="B87" s="3" t="s">
        <v>366</v>
      </c>
      <c r="C87" s="16" t="s">
        <v>11</v>
      </c>
      <c r="D87" s="3" t="s">
        <v>128</v>
      </c>
      <c r="E87" s="3" t="s">
        <v>367</v>
      </c>
      <c r="F87" s="3" t="s">
        <v>130</v>
      </c>
      <c r="G87" s="3"/>
      <c r="H87" s="14" t="s">
        <v>651</v>
      </c>
      <c r="I87" s="14" t="s">
        <v>742</v>
      </c>
      <c r="J87" s="3" t="s">
        <v>780</v>
      </c>
      <c r="K87" s="3"/>
    </row>
    <row r="88" spans="1:11" ht="38.25" x14ac:dyDescent="0.2">
      <c r="A88" s="3" t="s">
        <v>368</v>
      </c>
      <c r="B88" s="3" t="s">
        <v>369</v>
      </c>
      <c r="C88" s="16" t="s">
        <v>11</v>
      </c>
      <c r="D88" s="3" t="s">
        <v>128</v>
      </c>
      <c r="E88" s="3" t="s">
        <v>370</v>
      </c>
      <c r="F88" s="3" t="s">
        <v>130</v>
      </c>
      <c r="G88" s="3"/>
      <c r="H88" s="14" t="s">
        <v>651</v>
      </c>
      <c r="I88" s="14" t="s">
        <v>741</v>
      </c>
      <c r="J88" s="3" t="s">
        <v>780</v>
      </c>
      <c r="K88" s="3"/>
    </row>
    <row r="89" spans="1:11" ht="38.25" x14ac:dyDescent="0.2">
      <c r="A89" s="6" t="s">
        <v>371</v>
      </c>
      <c r="B89" s="6" t="s">
        <v>372</v>
      </c>
      <c r="C89" s="6"/>
      <c r="D89" s="6" t="s">
        <v>98</v>
      </c>
      <c r="E89" s="6" t="s">
        <v>373</v>
      </c>
      <c r="F89" s="6"/>
      <c r="G89" s="6"/>
      <c r="H89" s="13"/>
      <c r="I89" s="13"/>
      <c r="J89" s="6"/>
      <c r="K89" s="6"/>
    </row>
    <row r="90" spans="1:11" ht="38.25" x14ac:dyDescent="0.2">
      <c r="A90" s="3" t="s">
        <v>375</v>
      </c>
      <c r="B90" s="3" t="s">
        <v>376</v>
      </c>
      <c r="C90" s="16" t="s">
        <v>11</v>
      </c>
      <c r="D90" s="3" t="s">
        <v>128</v>
      </c>
      <c r="E90" s="3" t="s">
        <v>377</v>
      </c>
      <c r="F90" s="3" t="s">
        <v>130</v>
      </c>
      <c r="G90" s="3"/>
      <c r="H90" s="14" t="s">
        <v>651</v>
      </c>
      <c r="I90" s="14" t="s">
        <v>741</v>
      </c>
      <c r="J90" s="3" t="s">
        <v>780</v>
      </c>
      <c r="K90" s="3"/>
    </row>
    <row r="91" spans="1:11" ht="38.25" x14ac:dyDescent="0.2">
      <c r="A91" s="6" t="s">
        <v>378</v>
      </c>
      <c r="B91" s="6" t="s">
        <v>379</v>
      </c>
      <c r="C91" s="6"/>
      <c r="D91" s="6" t="s">
        <v>98</v>
      </c>
      <c r="E91" s="6" t="s">
        <v>380</v>
      </c>
      <c r="F91" s="6"/>
      <c r="G91" s="6"/>
      <c r="H91" s="13"/>
      <c r="I91" s="13"/>
      <c r="J91" s="6"/>
      <c r="K91" s="6"/>
    </row>
    <row r="92" spans="1:11" ht="38.25" x14ac:dyDescent="0.2">
      <c r="A92" s="3" t="s">
        <v>382</v>
      </c>
      <c r="B92" s="3" t="s">
        <v>383</v>
      </c>
      <c r="C92" s="16" t="s">
        <v>11</v>
      </c>
      <c r="D92" s="3" t="s">
        <v>128</v>
      </c>
      <c r="E92" s="3" t="s">
        <v>384</v>
      </c>
      <c r="F92" s="3"/>
      <c r="G92" s="3"/>
      <c r="H92" s="14" t="s">
        <v>651</v>
      </c>
      <c r="I92" s="14" t="s">
        <v>741</v>
      </c>
      <c r="J92" s="3" t="s">
        <v>780</v>
      </c>
      <c r="K92" s="3"/>
    </row>
    <row r="93" spans="1:11" ht="38.25" x14ac:dyDescent="0.2">
      <c r="A93" s="3" t="s">
        <v>385</v>
      </c>
      <c r="B93" s="3" t="s">
        <v>386</v>
      </c>
      <c r="C93" s="16" t="s">
        <v>11</v>
      </c>
      <c r="D93" s="3" t="s">
        <v>128</v>
      </c>
      <c r="E93" s="3" t="s">
        <v>387</v>
      </c>
      <c r="F93" s="3"/>
      <c r="G93" s="3"/>
      <c r="H93" s="14" t="s">
        <v>651</v>
      </c>
      <c r="I93" s="14" t="s">
        <v>741</v>
      </c>
      <c r="J93" s="3" t="s">
        <v>780</v>
      </c>
      <c r="K93" s="3"/>
    </row>
    <row r="94" spans="1:11" ht="38.25" x14ac:dyDescent="0.2">
      <c r="A94" s="3" t="s">
        <v>388</v>
      </c>
      <c r="B94" s="3" t="s">
        <v>389</v>
      </c>
      <c r="C94" s="16" t="s">
        <v>11</v>
      </c>
      <c r="D94" s="3" t="s">
        <v>128</v>
      </c>
      <c r="E94" s="3" t="s">
        <v>390</v>
      </c>
      <c r="F94" s="3"/>
      <c r="G94" s="3"/>
      <c r="H94" s="14" t="s">
        <v>651</v>
      </c>
      <c r="I94" s="14" t="s">
        <v>741</v>
      </c>
      <c r="J94" s="3" t="s">
        <v>780</v>
      </c>
      <c r="K94" s="3"/>
    </row>
    <row r="95" spans="1:11" ht="38.25" x14ac:dyDescent="0.2">
      <c r="A95" s="3" t="s">
        <v>391</v>
      </c>
      <c r="B95" s="3" t="s">
        <v>392</v>
      </c>
      <c r="C95" s="16" t="s">
        <v>11</v>
      </c>
      <c r="D95" s="3" t="s">
        <v>128</v>
      </c>
      <c r="E95" s="3" t="s">
        <v>393</v>
      </c>
      <c r="F95" s="3"/>
      <c r="G95" s="3"/>
      <c r="H95" s="14" t="s">
        <v>651</v>
      </c>
      <c r="I95" s="14" t="s">
        <v>741</v>
      </c>
      <c r="J95" s="3" t="s">
        <v>780</v>
      </c>
      <c r="K95" s="3"/>
    </row>
    <row r="96" spans="1:11" ht="38.25" x14ac:dyDescent="0.2">
      <c r="A96" s="6" t="s">
        <v>394</v>
      </c>
      <c r="B96" s="6" t="s">
        <v>395</v>
      </c>
      <c r="C96" s="6"/>
      <c r="D96" s="6" t="s">
        <v>98</v>
      </c>
      <c r="E96" s="6" t="s">
        <v>396</v>
      </c>
      <c r="F96" s="6"/>
      <c r="G96" s="6"/>
      <c r="H96" s="13"/>
      <c r="I96" s="13"/>
      <c r="J96" s="6"/>
      <c r="K96" s="6"/>
    </row>
    <row r="97" spans="1:11" ht="38.25" x14ac:dyDescent="0.2">
      <c r="A97" s="3" t="s">
        <v>397</v>
      </c>
      <c r="B97" s="3" t="s">
        <v>398</v>
      </c>
      <c r="C97" s="16" t="s">
        <v>11</v>
      </c>
      <c r="D97" s="3" t="s">
        <v>106</v>
      </c>
      <c r="E97" s="3" t="s">
        <v>399</v>
      </c>
      <c r="F97" s="3"/>
      <c r="G97" s="3"/>
      <c r="H97" s="14" t="s">
        <v>655</v>
      </c>
      <c r="I97" s="14" t="s">
        <v>741</v>
      </c>
      <c r="J97" s="3"/>
      <c r="K97" s="27" t="s">
        <v>785</v>
      </c>
    </row>
    <row r="98" spans="1:11" ht="178.5" x14ac:dyDescent="0.2">
      <c r="A98" s="3" t="s">
        <v>400</v>
      </c>
      <c r="B98" s="3" t="s">
        <v>401</v>
      </c>
      <c r="C98" s="16" t="s">
        <v>11</v>
      </c>
      <c r="D98" s="3" t="s">
        <v>128</v>
      </c>
      <c r="E98" s="3" t="s">
        <v>402</v>
      </c>
      <c r="F98" s="3"/>
      <c r="G98" s="3"/>
      <c r="H98" s="14" t="s">
        <v>652</v>
      </c>
      <c r="I98" s="14" t="s">
        <v>795</v>
      </c>
      <c r="J98" s="3"/>
      <c r="K98" s="27" t="s">
        <v>786</v>
      </c>
    </row>
    <row r="99" spans="1:11" ht="76.5" x14ac:dyDescent="0.2">
      <c r="A99" s="3" t="s">
        <v>403</v>
      </c>
      <c r="B99" s="3" t="s">
        <v>404</v>
      </c>
      <c r="C99" s="16" t="s">
        <v>11</v>
      </c>
      <c r="D99" s="3" t="s">
        <v>128</v>
      </c>
      <c r="E99" s="3" t="s">
        <v>405</v>
      </c>
      <c r="F99" s="3"/>
      <c r="G99" s="3"/>
      <c r="H99" s="14" t="s">
        <v>653</v>
      </c>
      <c r="I99" s="14" t="s">
        <v>766</v>
      </c>
      <c r="J99" s="3"/>
      <c r="K99" s="3"/>
    </row>
    <row r="100" spans="1:11" ht="38.25" x14ac:dyDescent="0.2">
      <c r="A100" s="6" t="s">
        <v>406</v>
      </c>
      <c r="B100" s="6" t="s">
        <v>407</v>
      </c>
      <c r="C100" s="6"/>
      <c r="D100" s="6" t="s">
        <v>98</v>
      </c>
      <c r="E100" s="6" t="s">
        <v>408</v>
      </c>
      <c r="F100" s="6"/>
      <c r="G100" s="6"/>
      <c r="H100" s="13"/>
      <c r="I100" s="13"/>
      <c r="J100" s="6"/>
      <c r="K100" s="6"/>
    </row>
    <row r="101" spans="1:11" ht="38.25" x14ac:dyDescent="0.2">
      <c r="A101" s="3" t="s">
        <v>410</v>
      </c>
      <c r="B101" s="3" t="s">
        <v>411</v>
      </c>
      <c r="C101" s="16" t="s">
        <v>11</v>
      </c>
      <c r="D101" s="3" t="s">
        <v>128</v>
      </c>
      <c r="E101" s="3" t="s">
        <v>412</v>
      </c>
      <c r="F101" s="3"/>
      <c r="G101" s="3"/>
      <c r="H101" s="14" t="s">
        <v>651</v>
      </c>
      <c r="I101" s="14" t="s">
        <v>741</v>
      </c>
      <c r="J101" s="3" t="s">
        <v>780</v>
      </c>
      <c r="K101" s="3"/>
    </row>
    <row r="102" spans="1:11" ht="38.25" x14ac:dyDescent="0.2">
      <c r="A102" s="3" t="s">
        <v>413</v>
      </c>
      <c r="B102" s="3" t="s">
        <v>414</v>
      </c>
      <c r="C102" s="16" t="s">
        <v>11</v>
      </c>
      <c r="D102" s="3" t="s">
        <v>128</v>
      </c>
      <c r="E102" s="3" t="s">
        <v>415</v>
      </c>
      <c r="F102" s="3"/>
      <c r="G102" s="3"/>
      <c r="H102" s="14" t="s">
        <v>651</v>
      </c>
      <c r="I102" s="14" t="s">
        <v>741</v>
      </c>
      <c r="J102" s="3" t="s">
        <v>780</v>
      </c>
      <c r="K102" s="3"/>
    </row>
    <row r="103" spans="1:11" ht="51" x14ac:dyDescent="0.2">
      <c r="A103" s="3" t="s">
        <v>416</v>
      </c>
      <c r="B103" s="3" t="s">
        <v>417</v>
      </c>
      <c r="C103" s="16" t="s">
        <v>11</v>
      </c>
      <c r="D103" s="3" t="s">
        <v>128</v>
      </c>
      <c r="E103" s="3" t="s">
        <v>418</v>
      </c>
      <c r="F103" s="3"/>
      <c r="G103" s="3"/>
      <c r="H103" s="14" t="s">
        <v>651</v>
      </c>
      <c r="I103" s="14" t="s">
        <v>770</v>
      </c>
      <c r="J103" s="3" t="s">
        <v>780</v>
      </c>
      <c r="K103" s="3"/>
    </row>
    <row r="104" spans="1:11" ht="185.1" customHeight="1" x14ac:dyDescent="0.2">
      <c r="A104" s="3" t="s">
        <v>419</v>
      </c>
      <c r="B104" s="3" t="s">
        <v>420</v>
      </c>
      <c r="C104" s="16" t="s">
        <v>11</v>
      </c>
      <c r="D104" s="3" t="s">
        <v>106</v>
      </c>
      <c r="E104" s="3"/>
      <c r="F104" s="3"/>
      <c r="G104" s="3"/>
      <c r="H104" s="14" t="s">
        <v>651</v>
      </c>
      <c r="I104" s="14" t="s">
        <v>741</v>
      </c>
      <c r="J104" s="3" t="s">
        <v>780</v>
      </c>
      <c r="K104" s="3"/>
    </row>
    <row r="105" spans="1:11" ht="38.25" x14ac:dyDescent="0.2">
      <c r="A105" s="6" t="s">
        <v>421</v>
      </c>
      <c r="B105" s="6" t="s">
        <v>422</v>
      </c>
      <c r="C105" s="6"/>
      <c r="D105" s="6" t="s">
        <v>98</v>
      </c>
      <c r="E105" s="6" t="s">
        <v>423</v>
      </c>
      <c r="F105" s="6"/>
      <c r="G105" s="6"/>
      <c r="H105" s="13"/>
      <c r="I105" s="13"/>
      <c r="J105" s="6"/>
      <c r="K105" s="6"/>
    </row>
    <row r="106" spans="1:11" ht="38.25" x14ac:dyDescent="0.2">
      <c r="A106" s="3" t="s">
        <v>425</v>
      </c>
      <c r="B106" s="3" t="s">
        <v>426</v>
      </c>
      <c r="C106" s="16" t="s">
        <v>11</v>
      </c>
      <c r="D106" s="3" t="s">
        <v>128</v>
      </c>
      <c r="E106" s="3" t="s">
        <v>427</v>
      </c>
      <c r="F106" s="3"/>
      <c r="G106" s="3"/>
      <c r="H106" s="14" t="s">
        <v>651</v>
      </c>
      <c r="I106" s="14" t="s">
        <v>741</v>
      </c>
      <c r="J106" s="3" t="s">
        <v>780</v>
      </c>
      <c r="K106" s="3"/>
    </row>
    <row r="107" spans="1:11" ht="38.25" x14ac:dyDescent="0.2">
      <c r="A107" s="6" t="s">
        <v>428</v>
      </c>
      <c r="B107" s="6" t="s">
        <v>429</v>
      </c>
      <c r="C107" s="6"/>
      <c r="D107" s="6" t="s">
        <v>98</v>
      </c>
      <c r="E107" s="6" t="s">
        <v>430</v>
      </c>
      <c r="F107" s="6"/>
      <c r="G107" s="6"/>
      <c r="H107" s="13"/>
      <c r="I107" s="13"/>
      <c r="J107" s="6"/>
      <c r="K107" s="6"/>
    </row>
    <row r="108" spans="1:11" ht="76.5" x14ac:dyDescent="0.2">
      <c r="A108" s="3" t="s">
        <v>432</v>
      </c>
      <c r="B108" s="3" t="s">
        <v>433</v>
      </c>
      <c r="C108" s="16" t="s">
        <v>11</v>
      </c>
      <c r="D108" s="3" t="s">
        <v>106</v>
      </c>
      <c r="E108" s="3" t="s">
        <v>434</v>
      </c>
      <c r="F108" s="3" t="s">
        <v>130</v>
      </c>
      <c r="G108" s="3"/>
      <c r="H108" s="14" t="s">
        <v>651</v>
      </c>
      <c r="I108" s="14" t="s">
        <v>741</v>
      </c>
      <c r="J108" s="3" t="s">
        <v>780</v>
      </c>
      <c r="K108" s="3"/>
    </row>
    <row r="109" spans="1:11" ht="38.25" x14ac:dyDescent="0.2">
      <c r="A109" s="3" t="s">
        <v>435</v>
      </c>
      <c r="B109" s="3" t="s">
        <v>436</v>
      </c>
      <c r="C109" s="16" t="s">
        <v>11</v>
      </c>
      <c r="D109" s="3" t="s">
        <v>106</v>
      </c>
      <c r="E109" s="3" t="s">
        <v>437</v>
      </c>
      <c r="F109" s="3"/>
      <c r="G109" s="3"/>
      <c r="H109" s="14" t="s">
        <v>651</v>
      </c>
      <c r="I109" s="14" t="s">
        <v>741</v>
      </c>
      <c r="J109" s="3" t="s">
        <v>780</v>
      </c>
      <c r="K109" s="3"/>
    </row>
    <row r="110" spans="1:11" ht="38.25" x14ac:dyDescent="0.2">
      <c r="A110" s="3" t="s">
        <v>438</v>
      </c>
      <c r="B110" s="3" t="s">
        <v>439</v>
      </c>
      <c r="C110" s="16" t="s">
        <v>11</v>
      </c>
      <c r="D110" s="3" t="s">
        <v>106</v>
      </c>
      <c r="E110" s="3" t="s">
        <v>440</v>
      </c>
      <c r="F110" s="3"/>
      <c r="G110" s="3"/>
      <c r="H110" s="14" t="s">
        <v>651</v>
      </c>
      <c r="I110" s="14" t="s">
        <v>741</v>
      </c>
      <c r="J110" s="3" t="s">
        <v>780</v>
      </c>
      <c r="K110" s="3"/>
    </row>
    <row r="111" spans="1:11" ht="38.25" x14ac:dyDescent="0.2">
      <c r="A111" s="3" t="s">
        <v>441</v>
      </c>
      <c r="B111" s="3" t="s">
        <v>442</v>
      </c>
      <c r="C111" s="16" t="s">
        <v>11</v>
      </c>
      <c r="D111" s="3" t="s">
        <v>106</v>
      </c>
      <c r="E111" s="3" t="s">
        <v>443</v>
      </c>
      <c r="F111" s="3"/>
      <c r="G111" s="3"/>
      <c r="H111" s="14" t="s">
        <v>651</v>
      </c>
      <c r="I111" s="14" t="s">
        <v>741</v>
      </c>
      <c r="J111" s="3" t="s">
        <v>780</v>
      </c>
      <c r="K111" s="3"/>
    </row>
    <row r="112" spans="1:11" ht="38.25" x14ac:dyDescent="0.2">
      <c r="A112" s="6" t="s">
        <v>444</v>
      </c>
      <c r="B112" s="6" t="s">
        <v>445</v>
      </c>
      <c r="C112" s="6"/>
      <c r="D112" s="6" t="s">
        <v>98</v>
      </c>
      <c r="E112" s="6" t="s">
        <v>446</v>
      </c>
      <c r="F112" s="6"/>
      <c r="G112" s="6"/>
      <c r="H112" s="13"/>
      <c r="I112" s="13"/>
      <c r="J112" s="6"/>
      <c r="K112" s="6"/>
    </row>
    <row r="113" spans="1:11" ht="38.25" x14ac:dyDescent="0.2">
      <c r="A113" s="6" t="s">
        <v>448</v>
      </c>
      <c r="B113" s="6" t="s">
        <v>449</v>
      </c>
      <c r="C113" s="6"/>
      <c r="D113" s="6" t="s">
        <v>98</v>
      </c>
      <c r="E113" s="6" t="s">
        <v>450</v>
      </c>
      <c r="F113" s="6"/>
      <c r="G113" s="6"/>
      <c r="H113" s="13"/>
      <c r="I113" s="13"/>
      <c r="J113" s="6"/>
      <c r="K113" s="6"/>
    </row>
    <row r="114" spans="1:11" ht="234.95" customHeight="1" x14ac:dyDescent="0.2">
      <c r="A114" s="3" t="s">
        <v>452</v>
      </c>
      <c r="B114" s="3" t="s">
        <v>453</v>
      </c>
      <c r="C114" s="16" t="s">
        <v>11</v>
      </c>
      <c r="D114" s="3" t="s">
        <v>128</v>
      </c>
      <c r="E114" s="3"/>
      <c r="F114" s="3" t="s">
        <v>130</v>
      </c>
      <c r="G114" s="3"/>
      <c r="H114" s="14" t="s">
        <v>651</v>
      </c>
      <c r="I114" s="14" t="s">
        <v>796</v>
      </c>
      <c r="J114" s="3" t="s">
        <v>780</v>
      </c>
      <c r="K114" s="27" t="s">
        <v>787</v>
      </c>
    </row>
    <row r="115" spans="1:11" ht="275.10000000000002" customHeight="1" x14ac:dyDescent="0.2">
      <c r="A115" s="3" t="s">
        <v>454</v>
      </c>
      <c r="B115" s="3" t="s">
        <v>455</v>
      </c>
      <c r="C115" s="16" t="s">
        <v>11</v>
      </c>
      <c r="D115" s="3" t="s">
        <v>128</v>
      </c>
      <c r="E115" s="3"/>
      <c r="F115" s="3"/>
      <c r="G115" s="3"/>
      <c r="H115" s="14" t="s">
        <v>651</v>
      </c>
      <c r="I115" s="14" t="s">
        <v>797</v>
      </c>
      <c r="J115" s="3" t="s">
        <v>780</v>
      </c>
      <c r="K115" s="27" t="s">
        <v>775</v>
      </c>
    </row>
    <row r="116" spans="1:11" ht="231" customHeight="1" x14ac:dyDescent="0.2">
      <c r="A116" s="3" t="s">
        <v>456</v>
      </c>
      <c r="B116" s="3" t="s">
        <v>457</v>
      </c>
      <c r="C116" s="16" t="s">
        <v>11</v>
      </c>
      <c r="D116" s="3" t="s">
        <v>128</v>
      </c>
      <c r="E116" s="3"/>
      <c r="F116" s="3"/>
      <c r="G116" s="3"/>
      <c r="H116" s="14" t="s">
        <v>651</v>
      </c>
      <c r="I116" s="14" t="s">
        <v>798</v>
      </c>
      <c r="J116" s="3" t="s">
        <v>780</v>
      </c>
      <c r="K116" s="27" t="s">
        <v>775</v>
      </c>
    </row>
    <row r="117" spans="1:11" ht="38.25" x14ac:dyDescent="0.2">
      <c r="A117" s="6" t="s">
        <v>458</v>
      </c>
      <c r="B117" s="6" t="s">
        <v>459</v>
      </c>
      <c r="C117" s="6"/>
      <c r="D117" s="6" t="s">
        <v>98</v>
      </c>
      <c r="E117" s="6" t="s">
        <v>460</v>
      </c>
      <c r="F117" s="6"/>
      <c r="G117" s="6"/>
      <c r="H117" s="13"/>
      <c r="I117" s="13"/>
      <c r="J117" s="6"/>
      <c r="K117" s="6"/>
    </row>
    <row r="118" spans="1:11" ht="38.25" x14ac:dyDescent="0.2">
      <c r="A118" s="6" t="s">
        <v>462</v>
      </c>
      <c r="B118" s="6" t="s">
        <v>463</v>
      </c>
      <c r="C118" s="6"/>
      <c r="D118" s="6" t="s">
        <v>98</v>
      </c>
      <c r="E118" s="6" t="s">
        <v>464</v>
      </c>
      <c r="F118" s="6"/>
      <c r="G118" s="6"/>
      <c r="H118" s="13"/>
      <c r="I118" s="13"/>
      <c r="J118" s="6"/>
      <c r="K118" s="6"/>
    </row>
    <row r="119" spans="1:11" ht="204" x14ac:dyDescent="0.2">
      <c r="A119" s="3" t="s">
        <v>466</v>
      </c>
      <c r="B119" s="3" t="s">
        <v>467</v>
      </c>
      <c r="C119" s="16" t="s">
        <v>11</v>
      </c>
      <c r="D119" s="3" t="s">
        <v>128</v>
      </c>
      <c r="E119" s="3" t="s">
        <v>468</v>
      </c>
      <c r="F119" s="3" t="s">
        <v>130</v>
      </c>
      <c r="G119" s="3"/>
      <c r="H119" s="14" t="s">
        <v>651</v>
      </c>
      <c r="I119" s="14" t="s">
        <v>741</v>
      </c>
      <c r="J119" s="3" t="s">
        <v>780</v>
      </c>
      <c r="K119" s="3"/>
    </row>
    <row r="120" spans="1:11" ht="153" x14ac:dyDescent="0.2">
      <c r="A120" s="3" t="s">
        <v>469</v>
      </c>
      <c r="B120" s="3" t="s">
        <v>470</v>
      </c>
      <c r="C120" s="16" t="s">
        <v>11</v>
      </c>
      <c r="D120" s="3" t="s">
        <v>128</v>
      </c>
      <c r="E120" s="3" t="s">
        <v>471</v>
      </c>
      <c r="F120" s="3" t="s">
        <v>130</v>
      </c>
      <c r="G120" s="3"/>
      <c r="H120" s="14" t="s">
        <v>651</v>
      </c>
      <c r="I120" s="14" t="s">
        <v>750</v>
      </c>
      <c r="J120" s="3"/>
      <c r="K120" s="3"/>
    </row>
    <row r="121" spans="1:11" ht="38.25" x14ac:dyDescent="0.2">
      <c r="A121" s="6" t="s">
        <v>472</v>
      </c>
      <c r="B121" s="6" t="s">
        <v>473</v>
      </c>
      <c r="C121" s="6"/>
      <c r="D121" s="6" t="s">
        <v>98</v>
      </c>
      <c r="E121" s="6" t="s">
        <v>474</v>
      </c>
      <c r="F121" s="6"/>
      <c r="G121" s="6"/>
      <c r="H121" s="13"/>
      <c r="I121" s="13"/>
      <c r="J121" s="6"/>
      <c r="K121" s="6"/>
    </row>
    <row r="122" spans="1:11" ht="165.75" x14ac:dyDescent="0.2">
      <c r="A122" s="3" t="s">
        <v>476</v>
      </c>
      <c r="B122" s="3" t="s">
        <v>477</v>
      </c>
      <c r="C122" s="16" t="s">
        <v>11</v>
      </c>
      <c r="D122" s="3" t="s">
        <v>128</v>
      </c>
      <c r="E122" s="3" t="s">
        <v>478</v>
      </c>
      <c r="F122" s="3" t="s">
        <v>130</v>
      </c>
      <c r="G122" s="3"/>
      <c r="H122" s="14" t="s">
        <v>653</v>
      </c>
      <c r="I122" s="14" t="s">
        <v>779</v>
      </c>
      <c r="J122" s="3" t="s">
        <v>776</v>
      </c>
      <c r="K122" s="27" t="s">
        <v>788</v>
      </c>
    </row>
    <row r="123" spans="1:11" ht="153" x14ac:dyDescent="0.2">
      <c r="A123" s="3" t="s">
        <v>479</v>
      </c>
      <c r="B123" s="3" t="s">
        <v>480</v>
      </c>
      <c r="C123" s="16" t="s">
        <v>11</v>
      </c>
      <c r="D123" s="3" t="s">
        <v>128</v>
      </c>
      <c r="E123" s="3" t="s">
        <v>481</v>
      </c>
      <c r="F123" s="3" t="s">
        <v>130</v>
      </c>
      <c r="G123" s="3"/>
      <c r="H123" s="14" t="s">
        <v>653</v>
      </c>
      <c r="I123" s="14" t="s">
        <v>779</v>
      </c>
      <c r="J123" s="3"/>
      <c r="K123" s="27" t="s">
        <v>788</v>
      </c>
    </row>
    <row r="124" spans="1:11" ht="89.25" x14ac:dyDescent="0.2">
      <c r="A124" s="3" t="s">
        <v>482</v>
      </c>
      <c r="B124" s="3" t="s">
        <v>483</v>
      </c>
      <c r="C124" s="16" t="s">
        <v>11</v>
      </c>
      <c r="D124" s="3" t="s">
        <v>128</v>
      </c>
      <c r="E124" s="3" t="s">
        <v>484</v>
      </c>
      <c r="F124" s="3" t="s">
        <v>130</v>
      </c>
      <c r="G124" s="3"/>
      <c r="H124" s="14" t="s">
        <v>652</v>
      </c>
      <c r="I124" s="14" t="s">
        <v>751</v>
      </c>
      <c r="J124" s="3"/>
      <c r="K124" s="3"/>
    </row>
    <row r="125" spans="1:11" ht="38.25" x14ac:dyDescent="0.2">
      <c r="A125" s="6" t="s">
        <v>485</v>
      </c>
      <c r="B125" s="6" t="s">
        <v>486</v>
      </c>
      <c r="C125" s="6"/>
      <c r="D125" s="6" t="s">
        <v>98</v>
      </c>
      <c r="E125" s="6" t="s">
        <v>487</v>
      </c>
      <c r="F125" s="6"/>
      <c r="G125" s="6"/>
      <c r="H125" s="13"/>
      <c r="I125" s="13"/>
      <c r="J125" s="6"/>
      <c r="K125" s="6"/>
    </row>
    <row r="126" spans="1:11" ht="153" x14ac:dyDescent="0.2">
      <c r="A126" s="3" t="s">
        <v>489</v>
      </c>
      <c r="B126" s="3" t="s">
        <v>490</v>
      </c>
      <c r="C126" s="16" t="s">
        <v>11</v>
      </c>
      <c r="D126" s="3" t="s">
        <v>128</v>
      </c>
      <c r="E126" s="3" t="s">
        <v>491</v>
      </c>
      <c r="F126" s="3" t="s">
        <v>130</v>
      </c>
      <c r="G126" s="3"/>
      <c r="H126" s="14" t="s">
        <v>651</v>
      </c>
      <c r="I126" s="14" t="s">
        <v>741</v>
      </c>
      <c r="J126" s="3" t="s">
        <v>780</v>
      </c>
      <c r="K126" s="3"/>
    </row>
    <row r="127" spans="1:11" ht="51" x14ac:dyDescent="0.2">
      <c r="A127" s="3" t="s">
        <v>492</v>
      </c>
      <c r="B127" s="3" t="s">
        <v>493</v>
      </c>
      <c r="C127" s="16" t="s">
        <v>11</v>
      </c>
      <c r="D127" s="3" t="s">
        <v>128</v>
      </c>
      <c r="E127" s="3" t="s">
        <v>494</v>
      </c>
      <c r="F127" s="3" t="s">
        <v>130</v>
      </c>
      <c r="G127" s="3"/>
      <c r="H127" s="14" t="s">
        <v>652</v>
      </c>
      <c r="I127" s="14" t="s">
        <v>752</v>
      </c>
      <c r="J127" s="3"/>
      <c r="K127" s="3"/>
    </row>
    <row r="128" spans="1:11" ht="51" x14ac:dyDescent="0.2">
      <c r="A128" s="3" t="s">
        <v>495</v>
      </c>
      <c r="B128" s="3" t="s">
        <v>496</v>
      </c>
      <c r="C128" s="16" t="s">
        <v>11</v>
      </c>
      <c r="D128" s="3" t="s">
        <v>128</v>
      </c>
      <c r="E128" s="3" t="s">
        <v>497</v>
      </c>
      <c r="F128" s="3" t="s">
        <v>130</v>
      </c>
      <c r="G128" s="3"/>
      <c r="H128" s="14" t="s">
        <v>652</v>
      </c>
      <c r="I128" s="14" t="s">
        <v>752</v>
      </c>
      <c r="J128" s="3"/>
      <c r="K128" s="3"/>
    </row>
    <row r="129" spans="1:11" ht="102" x14ac:dyDescent="0.2">
      <c r="A129" s="3" t="s">
        <v>498</v>
      </c>
      <c r="B129" s="3" t="s">
        <v>499</v>
      </c>
      <c r="C129" s="16" t="s">
        <v>11</v>
      </c>
      <c r="D129" s="3" t="s">
        <v>128</v>
      </c>
      <c r="E129" s="3" t="s">
        <v>500</v>
      </c>
      <c r="F129" s="3" t="s">
        <v>130</v>
      </c>
      <c r="G129" s="3"/>
      <c r="H129" s="14" t="s">
        <v>651</v>
      </c>
      <c r="I129" s="14"/>
      <c r="J129" s="3" t="s">
        <v>780</v>
      </c>
      <c r="K129" s="3"/>
    </row>
    <row r="130" spans="1:11" ht="51" x14ac:dyDescent="0.2">
      <c r="A130" s="3" t="s">
        <v>501</v>
      </c>
      <c r="B130" s="3" t="s">
        <v>502</v>
      </c>
      <c r="C130" s="16" t="s">
        <v>11</v>
      </c>
      <c r="D130" s="3" t="s">
        <v>128</v>
      </c>
      <c r="E130" s="3" t="s">
        <v>503</v>
      </c>
      <c r="F130" s="3" t="s">
        <v>130</v>
      </c>
      <c r="G130" s="3"/>
      <c r="H130" s="14" t="s">
        <v>652</v>
      </c>
      <c r="I130" s="14" t="s">
        <v>752</v>
      </c>
      <c r="J130" s="3"/>
      <c r="K130" s="3"/>
    </row>
    <row r="131" spans="1:11" ht="89.25" x14ac:dyDescent="0.2">
      <c r="A131" s="3" t="s">
        <v>504</v>
      </c>
      <c r="B131" s="3" t="s">
        <v>505</v>
      </c>
      <c r="C131" s="16" t="s">
        <v>11</v>
      </c>
      <c r="D131" s="3" t="s">
        <v>128</v>
      </c>
      <c r="E131" s="3" t="s">
        <v>506</v>
      </c>
      <c r="F131" s="3" t="s">
        <v>130</v>
      </c>
      <c r="G131" s="3"/>
      <c r="H131" s="14" t="s">
        <v>652</v>
      </c>
      <c r="I131" s="14" t="s">
        <v>753</v>
      </c>
      <c r="J131" s="3"/>
      <c r="K131" s="3"/>
    </row>
    <row r="132" spans="1:11" ht="63.75" x14ac:dyDescent="0.2">
      <c r="A132" s="3" t="s">
        <v>507</v>
      </c>
      <c r="B132" s="3" t="s">
        <v>508</v>
      </c>
      <c r="C132" s="16" t="s">
        <v>11</v>
      </c>
      <c r="D132" s="3" t="s">
        <v>128</v>
      </c>
      <c r="E132" s="3" t="s">
        <v>509</v>
      </c>
      <c r="F132" s="3"/>
      <c r="G132" s="3"/>
      <c r="H132" s="14" t="s">
        <v>652</v>
      </c>
      <c r="I132" s="14" t="s">
        <v>753</v>
      </c>
      <c r="J132" s="3"/>
      <c r="K132" s="3"/>
    </row>
    <row r="133" spans="1:11" ht="38.25" x14ac:dyDescent="0.2">
      <c r="A133" s="6" t="s">
        <v>510</v>
      </c>
      <c r="B133" s="6" t="s">
        <v>511</v>
      </c>
      <c r="C133" s="6"/>
      <c r="D133" s="6" t="s">
        <v>98</v>
      </c>
      <c r="E133" s="6" t="s">
        <v>512</v>
      </c>
      <c r="F133" s="6"/>
      <c r="G133" s="6"/>
      <c r="H133" s="13"/>
      <c r="I133" s="13"/>
      <c r="J133" s="6"/>
      <c r="K133" s="6"/>
    </row>
    <row r="134" spans="1:11" ht="153" x14ac:dyDescent="0.2">
      <c r="A134" s="3" t="s">
        <v>514</v>
      </c>
      <c r="B134" s="3" t="s">
        <v>515</v>
      </c>
      <c r="C134" s="16" t="s">
        <v>11</v>
      </c>
      <c r="D134" s="3" t="s">
        <v>106</v>
      </c>
      <c r="E134" s="3" t="s">
        <v>516</v>
      </c>
      <c r="F134" s="3"/>
      <c r="G134" s="3"/>
      <c r="H134" s="14" t="s">
        <v>651</v>
      </c>
      <c r="I134" s="14" t="s">
        <v>741</v>
      </c>
      <c r="J134" s="3" t="s">
        <v>780</v>
      </c>
      <c r="K134" s="3"/>
    </row>
    <row r="135" spans="1:11" ht="191.25" x14ac:dyDescent="0.2">
      <c r="A135" s="3" t="s">
        <v>517</v>
      </c>
      <c r="B135" s="3" t="s">
        <v>518</v>
      </c>
      <c r="C135" s="16" t="s">
        <v>11</v>
      </c>
      <c r="D135" s="3" t="s">
        <v>106</v>
      </c>
      <c r="E135" s="3" t="s">
        <v>519</v>
      </c>
      <c r="F135" s="3"/>
      <c r="G135" s="3"/>
      <c r="H135" s="14" t="s">
        <v>651</v>
      </c>
      <c r="I135" s="14" t="s">
        <v>741</v>
      </c>
      <c r="J135" s="3" t="s">
        <v>780</v>
      </c>
      <c r="K135" s="3"/>
    </row>
    <row r="136" spans="1:11" ht="318.75" x14ac:dyDescent="0.2">
      <c r="A136" s="3" t="s">
        <v>520</v>
      </c>
      <c r="B136" s="3" t="s">
        <v>521</v>
      </c>
      <c r="C136" s="16" t="s">
        <v>11</v>
      </c>
      <c r="D136" s="3" t="s">
        <v>106</v>
      </c>
      <c r="E136" s="3" t="s">
        <v>522</v>
      </c>
      <c r="F136" s="3"/>
      <c r="G136" s="3"/>
      <c r="H136" s="14" t="s">
        <v>651</v>
      </c>
      <c r="I136" s="14" t="s">
        <v>741</v>
      </c>
      <c r="J136" s="3" t="s">
        <v>780</v>
      </c>
      <c r="K136" s="3"/>
    </row>
    <row r="137" spans="1:11" ht="51" x14ac:dyDescent="0.2">
      <c r="A137" s="3" t="s">
        <v>523</v>
      </c>
      <c r="B137" s="3" t="s">
        <v>524</v>
      </c>
      <c r="C137" s="16" t="s">
        <v>11</v>
      </c>
      <c r="D137" s="3" t="s">
        <v>128</v>
      </c>
      <c r="E137" s="3" t="s">
        <v>525</v>
      </c>
      <c r="F137" s="3"/>
      <c r="G137" s="3"/>
      <c r="H137" s="14" t="s">
        <v>652</v>
      </c>
      <c r="I137" s="14" t="s">
        <v>754</v>
      </c>
      <c r="J137" s="3" t="s">
        <v>776</v>
      </c>
      <c r="K137" s="27" t="s">
        <v>789</v>
      </c>
    </row>
    <row r="138" spans="1:11" ht="51" x14ac:dyDescent="0.2">
      <c r="A138" s="3" t="s">
        <v>526</v>
      </c>
      <c r="B138" s="3" t="s">
        <v>527</v>
      </c>
      <c r="C138" s="16" t="s">
        <v>11</v>
      </c>
      <c r="D138" s="3" t="s">
        <v>128</v>
      </c>
      <c r="E138" s="3" t="s">
        <v>528</v>
      </c>
      <c r="F138" s="3"/>
      <c r="G138" s="3"/>
      <c r="H138" s="14" t="s">
        <v>653</v>
      </c>
      <c r="I138" s="14" t="s">
        <v>754</v>
      </c>
      <c r="J138" s="3" t="s">
        <v>776</v>
      </c>
      <c r="K138" s="27" t="s">
        <v>789</v>
      </c>
    </row>
    <row r="139" spans="1:11" ht="51" x14ac:dyDescent="0.2">
      <c r="A139" s="3" t="s">
        <v>529</v>
      </c>
      <c r="B139" s="3" t="s">
        <v>530</v>
      </c>
      <c r="C139" s="16" t="s">
        <v>11</v>
      </c>
      <c r="D139" s="3" t="s">
        <v>128</v>
      </c>
      <c r="E139" s="3" t="s">
        <v>531</v>
      </c>
      <c r="F139" s="3"/>
      <c r="G139" s="3"/>
      <c r="H139" s="14" t="s">
        <v>653</v>
      </c>
      <c r="I139" s="14" t="s">
        <v>754</v>
      </c>
      <c r="J139" s="3" t="s">
        <v>776</v>
      </c>
      <c r="K139" s="27" t="s">
        <v>789</v>
      </c>
    </row>
    <row r="140" spans="1:11" ht="51" x14ac:dyDescent="0.2">
      <c r="A140" s="3" t="s">
        <v>532</v>
      </c>
      <c r="B140" s="3" t="s">
        <v>533</v>
      </c>
      <c r="C140" s="16" t="s">
        <v>11</v>
      </c>
      <c r="D140" s="3" t="s">
        <v>128</v>
      </c>
      <c r="E140" s="3" t="s">
        <v>534</v>
      </c>
      <c r="F140" s="3"/>
      <c r="G140" s="3"/>
      <c r="H140" s="14" t="s">
        <v>652</v>
      </c>
      <c r="I140" s="14" t="s">
        <v>755</v>
      </c>
      <c r="J140" s="3" t="s">
        <v>776</v>
      </c>
      <c r="K140" s="27" t="s">
        <v>789</v>
      </c>
    </row>
    <row r="141" spans="1:11" ht="51" x14ac:dyDescent="0.2">
      <c r="A141" s="3" t="s">
        <v>535</v>
      </c>
      <c r="B141" s="3" t="s">
        <v>536</v>
      </c>
      <c r="C141" s="16" t="s">
        <v>11</v>
      </c>
      <c r="D141" s="3" t="s">
        <v>128</v>
      </c>
      <c r="E141" s="3" t="s">
        <v>537</v>
      </c>
      <c r="F141" s="3"/>
      <c r="G141" s="3"/>
      <c r="H141" s="14" t="s">
        <v>652</v>
      </c>
      <c r="I141" s="14" t="s">
        <v>756</v>
      </c>
      <c r="J141" s="3" t="s">
        <v>776</v>
      </c>
      <c r="K141" s="27" t="s">
        <v>789</v>
      </c>
    </row>
    <row r="142" spans="1:11" ht="51" x14ac:dyDescent="0.2">
      <c r="A142" s="3" t="s">
        <v>538</v>
      </c>
      <c r="B142" s="3" t="s">
        <v>539</v>
      </c>
      <c r="C142" s="16" t="s">
        <v>11</v>
      </c>
      <c r="D142" s="3" t="s">
        <v>128</v>
      </c>
      <c r="E142" s="3" t="s">
        <v>540</v>
      </c>
      <c r="F142" s="3"/>
      <c r="G142" s="3"/>
      <c r="H142" s="14" t="s">
        <v>652</v>
      </c>
      <c r="I142" s="14" t="s">
        <v>754</v>
      </c>
      <c r="J142" s="3" t="s">
        <v>776</v>
      </c>
      <c r="K142" s="27" t="s">
        <v>789</v>
      </c>
    </row>
    <row r="143" spans="1:11" ht="51" x14ac:dyDescent="0.2">
      <c r="A143" s="3" t="s">
        <v>541</v>
      </c>
      <c r="B143" s="3" t="s">
        <v>542</v>
      </c>
      <c r="C143" s="16" t="s">
        <v>11</v>
      </c>
      <c r="D143" s="3" t="s">
        <v>128</v>
      </c>
      <c r="E143" s="3" t="s">
        <v>543</v>
      </c>
      <c r="F143" s="3"/>
      <c r="G143" s="3"/>
      <c r="H143" s="14" t="s">
        <v>652</v>
      </c>
      <c r="I143" s="14" t="s">
        <v>754</v>
      </c>
      <c r="J143" s="3" t="s">
        <v>776</v>
      </c>
      <c r="K143" s="27" t="s">
        <v>789</v>
      </c>
    </row>
    <row r="144" spans="1:11" ht="191.25" x14ac:dyDescent="0.2">
      <c r="A144" s="3" t="s">
        <v>544</v>
      </c>
      <c r="B144" s="3" t="s">
        <v>545</v>
      </c>
      <c r="C144" s="16" t="s">
        <v>11</v>
      </c>
      <c r="D144" s="3" t="s">
        <v>128</v>
      </c>
      <c r="E144" s="3" t="s">
        <v>546</v>
      </c>
      <c r="F144" s="3" t="s">
        <v>130</v>
      </c>
      <c r="G144" s="3"/>
      <c r="H144" s="14" t="s">
        <v>652</v>
      </c>
      <c r="I144" s="14" t="s">
        <v>757</v>
      </c>
      <c r="J144" s="3" t="s">
        <v>776</v>
      </c>
      <c r="K144" s="27" t="s">
        <v>789</v>
      </c>
    </row>
    <row r="145" spans="1:11" ht="38.25" x14ac:dyDescent="0.2">
      <c r="A145" s="3" t="s">
        <v>547</v>
      </c>
      <c r="B145" s="3" t="s">
        <v>548</v>
      </c>
      <c r="C145" s="16" t="s">
        <v>11</v>
      </c>
      <c r="D145" s="3" t="s">
        <v>128</v>
      </c>
      <c r="E145" s="3" t="s">
        <v>549</v>
      </c>
      <c r="F145" s="3"/>
      <c r="G145" s="3"/>
      <c r="H145" s="14" t="s">
        <v>652</v>
      </c>
      <c r="I145" s="14" t="s">
        <v>758</v>
      </c>
      <c r="J145" s="3"/>
      <c r="K145" s="3"/>
    </row>
    <row r="146" spans="1:11" ht="140.25" x14ac:dyDescent="0.2">
      <c r="A146" s="3" t="s">
        <v>550</v>
      </c>
      <c r="B146" s="3" t="s">
        <v>551</v>
      </c>
      <c r="C146" s="16" t="s">
        <v>11</v>
      </c>
      <c r="D146" s="3" t="s">
        <v>128</v>
      </c>
      <c r="E146" s="3" t="s">
        <v>552</v>
      </c>
      <c r="F146" s="3"/>
      <c r="G146" s="3"/>
      <c r="H146" s="14" t="s">
        <v>653</v>
      </c>
      <c r="I146" s="14" t="s">
        <v>745</v>
      </c>
      <c r="J146" s="3" t="s">
        <v>782</v>
      </c>
      <c r="K146" s="27" t="s">
        <v>790</v>
      </c>
    </row>
    <row r="147" spans="1:11" ht="38.25" x14ac:dyDescent="0.2">
      <c r="A147" s="3" t="s">
        <v>553</v>
      </c>
      <c r="B147" s="3" t="s">
        <v>554</v>
      </c>
      <c r="C147" s="16" t="s">
        <v>11</v>
      </c>
      <c r="D147" s="3" t="s">
        <v>128</v>
      </c>
      <c r="E147" s="3" t="s">
        <v>555</v>
      </c>
      <c r="F147" s="3"/>
      <c r="G147" s="3"/>
      <c r="H147" s="14" t="s">
        <v>652</v>
      </c>
      <c r="I147" s="14" t="s">
        <v>759</v>
      </c>
      <c r="J147" s="3" t="s">
        <v>776</v>
      </c>
      <c r="K147" s="3"/>
    </row>
    <row r="148" spans="1:11" ht="63.75" x14ac:dyDescent="0.2">
      <c r="A148" s="3" t="s">
        <v>556</v>
      </c>
      <c r="B148" s="3" t="s">
        <v>557</v>
      </c>
      <c r="C148" s="16" t="s">
        <v>11</v>
      </c>
      <c r="D148" s="3" t="s">
        <v>128</v>
      </c>
      <c r="E148" s="3" t="s">
        <v>558</v>
      </c>
      <c r="F148" s="3"/>
      <c r="G148" s="3"/>
      <c r="H148" s="14" t="s">
        <v>652</v>
      </c>
      <c r="I148" s="14" t="s">
        <v>758</v>
      </c>
      <c r="J148" s="3" t="s">
        <v>776</v>
      </c>
      <c r="K148" s="3"/>
    </row>
    <row r="149" spans="1:11" ht="38.25" x14ac:dyDescent="0.2">
      <c r="A149" s="3" t="s">
        <v>559</v>
      </c>
      <c r="B149" s="3" t="s">
        <v>560</v>
      </c>
      <c r="C149" s="16" t="s">
        <v>11</v>
      </c>
      <c r="D149" s="3" t="s">
        <v>128</v>
      </c>
      <c r="E149" s="3" t="s">
        <v>561</v>
      </c>
      <c r="F149" s="3"/>
      <c r="G149" s="3"/>
      <c r="H149" s="14" t="s">
        <v>652</v>
      </c>
      <c r="I149" s="14" t="s">
        <v>758</v>
      </c>
      <c r="J149" s="3" t="s">
        <v>776</v>
      </c>
      <c r="K149" s="3"/>
    </row>
    <row r="150" spans="1:11" ht="51" x14ac:dyDescent="0.2">
      <c r="A150" s="3" t="s">
        <v>562</v>
      </c>
      <c r="B150" s="3" t="s">
        <v>563</v>
      </c>
      <c r="C150" s="16" t="s">
        <v>11</v>
      </c>
      <c r="D150" s="3" t="s">
        <v>128</v>
      </c>
      <c r="E150" s="3" t="s">
        <v>564</v>
      </c>
      <c r="F150" s="3"/>
      <c r="G150" s="3"/>
      <c r="H150" s="14" t="s">
        <v>652</v>
      </c>
      <c r="I150" s="14" t="s">
        <v>758</v>
      </c>
      <c r="J150" s="3" t="s">
        <v>776</v>
      </c>
      <c r="K150" s="3"/>
    </row>
    <row r="151" spans="1:11" ht="38.25" x14ac:dyDescent="0.2">
      <c r="A151" s="3" t="s">
        <v>565</v>
      </c>
      <c r="B151" s="3" t="s">
        <v>566</v>
      </c>
      <c r="C151" s="16" t="s">
        <v>11</v>
      </c>
      <c r="D151" s="3" t="s">
        <v>128</v>
      </c>
      <c r="E151" s="3" t="s">
        <v>567</v>
      </c>
      <c r="F151" s="3"/>
      <c r="G151" s="3"/>
      <c r="H151" s="14" t="s">
        <v>655</v>
      </c>
      <c r="I151" s="14" t="s">
        <v>745</v>
      </c>
      <c r="J151" s="3" t="s">
        <v>777</v>
      </c>
      <c r="K151" s="3"/>
    </row>
    <row r="152" spans="1:11" ht="38.25" x14ac:dyDescent="0.2">
      <c r="A152" s="6" t="s">
        <v>568</v>
      </c>
      <c r="B152" s="6" t="s">
        <v>569</v>
      </c>
      <c r="C152" s="6"/>
      <c r="D152" s="6" t="s">
        <v>98</v>
      </c>
      <c r="E152" s="6" t="s">
        <v>570</v>
      </c>
      <c r="F152" s="6"/>
      <c r="G152" s="6"/>
      <c r="H152" s="13"/>
      <c r="I152" s="13"/>
      <c r="J152" s="6"/>
      <c r="K152" s="6"/>
    </row>
    <row r="153" spans="1:11" ht="38.25" x14ac:dyDescent="0.2">
      <c r="A153" s="3" t="s">
        <v>572</v>
      </c>
      <c r="B153" s="3" t="s">
        <v>573</v>
      </c>
      <c r="C153" s="16" t="s">
        <v>11</v>
      </c>
      <c r="D153" s="3" t="s">
        <v>128</v>
      </c>
      <c r="E153" s="3" t="s">
        <v>574</v>
      </c>
      <c r="F153" s="3"/>
      <c r="G153" s="3"/>
      <c r="H153" s="14" t="s">
        <v>652</v>
      </c>
      <c r="I153" s="14" t="s">
        <v>760</v>
      </c>
      <c r="J153" s="3" t="s">
        <v>776</v>
      </c>
      <c r="K153" s="3"/>
    </row>
    <row r="154" spans="1:11" ht="38.25" x14ac:dyDescent="0.2">
      <c r="A154" s="6" t="s">
        <v>658</v>
      </c>
      <c r="B154" s="6" t="s">
        <v>659</v>
      </c>
      <c r="C154" s="6"/>
      <c r="D154" s="6" t="s">
        <v>98</v>
      </c>
      <c r="E154" s="6" t="s">
        <v>660</v>
      </c>
      <c r="F154" s="6"/>
      <c r="G154" s="6"/>
      <c r="H154" s="13"/>
      <c r="I154" s="13"/>
      <c r="J154" s="6"/>
      <c r="K154" s="6"/>
    </row>
    <row r="155" spans="1:11" ht="38.25" x14ac:dyDescent="0.2">
      <c r="A155" s="3" t="s">
        <v>661</v>
      </c>
      <c r="B155" s="3" t="s">
        <v>662</v>
      </c>
      <c r="C155" s="3" t="s">
        <v>663</v>
      </c>
      <c r="D155" s="3" t="s">
        <v>128</v>
      </c>
      <c r="E155" s="3" t="s">
        <v>664</v>
      </c>
      <c r="F155" s="3"/>
      <c r="G155" s="3"/>
      <c r="H155" s="14" t="s">
        <v>652</v>
      </c>
      <c r="I155" s="14" t="s">
        <v>761</v>
      </c>
      <c r="J155" s="3"/>
      <c r="K155" s="3"/>
    </row>
    <row r="156" spans="1:11" ht="38.25" x14ac:dyDescent="0.2">
      <c r="A156" s="3" t="s">
        <v>665</v>
      </c>
      <c r="B156" s="3" t="s">
        <v>666</v>
      </c>
      <c r="C156" s="3" t="s">
        <v>663</v>
      </c>
      <c r="D156" s="3" t="s">
        <v>128</v>
      </c>
      <c r="E156" s="3" t="s">
        <v>667</v>
      </c>
      <c r="F156" s="3"/>
      <c r="G156" s="3"/>
      <c r="H156" s="14" t="s">
        <v>655</v>
      </c>
      <c r="I156" s="14"/>
      <c r="J156" s="3" t="s">
        <v>777</v>
      </c>
      <c r="K156" s="3"/>
    </row>
    <row r="157" spans="1:11" ht="38.25" x14ac:dyDescent="0.2">
      <c r="A157" s="3" t="s">
        <v>668</v>
      </c>
      <c r="B157" s="3" t="s">
        <v>669</v>
      </c>
      <c r="C157" s="3" t="s">
        <v>663</v>
      </c>
      <c r="D157" s="3" t="s">
        <v>128</v>
      </c>
      <c r="E157" s="3" t="s">
        <v>670</v>
      </c>
      <c r="F157" s="3"/>
      <c r="G157" s="3"/>
      <c r="H157" s="14" t="s">
        <v>655</v>
      </c>
      <c r="I157" s="14"/>
      <c r="J157" s="3" t="s">
        <v>777</v>
      </c>
      <c r="K157" s="3"/>
    </row>
    <row r="158" spans="1:11" ht="38.25" x14ac:dyDescent="0.2">
      <c r="A158" s="3" t="s">
        <v>671</v>
      </c>
      <c r="B158" s="3" t="s">
        <v>672</v>
      </c>
      <c r="C158" s="3" t="s">
        <v>663</v>
      </c>
      <c r="D158" s="3" t="s">
        <v>128</v>
      </c>
      <c r="E158" s="3" t="s">
        <v>673</v>
      </c>
      <c r="F158" s="3"/>
      <c r="G158" s="3"/>
      <c r="H158" s="14" t="s">
        <v>652</v>
      </c>
      <c r="I158" s="14" t="s">
        <v>761</v>
      </c>
      <c r="J158" s="3"/>
      <c r="K158" s="3"/>
    </row>
    <row r="159" spans="1:11" ht="38.25" x14ac:dyDescent="0.2">
      <c r="A159" s="3" t="s">
        <v>674</v>
      </c>
      <c r="B159" s="3" t="s">
        <v>675</v>
      </c>
      <c r="C159" s="3" t="s">
        <v>663</v>
      </c>
      <c r="D159" s="3" t="s">
        <v>128</v>
      </c>
      <c r="E159" s="3" t="s">
        <v>676</v>
      </c>
      <c r="F159" s="3"/>
      <c r="G159" s="3"/>
      <c r="H159" s="14" t="s">
        <v>653</v>
      </c>
      <c r="I159" s="14"/>
      <c r="J159" s="3"/>
      <c r="K159" s="3"/>
    </row>
    <row r="160" spans="1:11" ht="38.25" x14ac:dyDescent="0.2">
      <c r="A160" s="3" t="s">
        <v>677</v>
      </c>
      <c r="B160" s="3" t="s">
        <v>678</v>
      </c>
      <c r="C160" s="3" t="s">
        <v>663</v>
      </c>
      <c r="D160" s="3" t="s">
        <v>128</v>
      </c>
      <c r="E160" s="3" t="s">
        <v>679</v>
      </c>
      <c r="F160" s="3"/>
      <c r="G160" s="3"/>
      <c r="H160" s="14" t="s">
        <v>651</v>
      </c>
      <c r="I160" s="14" t="s">
        <v>741</v>
      </c>
      <c r="J160" s="3"/>
      <c r="K160" s="3"/>
    </row>
    <row r="161" spans="1:11" ht="38.25" x14ac:dyDescent="0.2">
      <c r="A161" s="3" t="s">
        <v>680</v>
      </c>
      <c r="B161" s="3" t="s">
        <v>681</v>
      </c>
      <c r="C161" s="3" t="s">
        <v>663</v>
      </c>
      <c r="D161" s="3" t="s">
        <v>128</v>
      </c>
      <c r="E161" s="3" t="s">
        <v>682</v>
      </c>
      <c r="F161" s="3"/>
      <c r="G161" s="3"/>
      <c r="H161" s="14" t="s">
        <v>651</v>
      </c>
      <c r="I161" s="14" t="s">
        <v>741</v>
      </c>
      <c r="J161" s="3"/>
      <c r="K161" s="3"/>
    </row>
    <row r="162" spans="1:11" ht="38.25" x14ac:dyDescent="0.2">
      <c r="A162" s="3" t="s">
        <v>683</v>
      </c>
      <c r="B162" s="3" t="s">
        <v>684</v>
      </c>
      <c r="C162" s="3" t="s">
        <v>663</v>
      </c>
      <c r="D162" s="3" t="s">
        <v>128</v>
      </c>
      <c r="E162" s="3" t="s">
        <v>685</v>
      </c>
      <c r="F162" s="3"/>
      <c r="G162" s="3"/>
      <c r="H162" s="14" t="s">
        <v>651</v>
      </c>
      <c r="I162" s="14" t="s">
        <v>741</v>
      </c>
      <c r="J162" s="3"/>
      <c r="K162" s="3"/>
    </row>
    <row r="163" spans="1:11" ht="38.25" x14ac:dyDescent="0.2">
      <c r="A163" s="3" t="s">
        <v>686</v>
      </c>
      <c r="B163" s="3" t="s">
        <v>687</v>
      </c>
      <c r="C163" s="3" t="s">
        <v>663</v>
      </c>
      <c r="D163" s="3" t="s">
        <v>128</v>
      </c>
      <c r="E163" s="3" t="s">
        <v>688</v>
      </c>
      <c r="F163" s="3"/>
      <c r="G163" s="3"/>
      <c r="H163" s="14" t="s">
        <v>655</v>
      </c>
      <c r="I163" s="14"/>
      <c r="J163" s="3" t="s">
        <v>777</v>
      </c>
      <c r="K163" s="3"/>
    </row>
    <row r="164" spans="1:11" ht="38.25" x14ac:dyDescent="0.2">
      <c r="A164" s="3" t="s">
        <v>689</v>
      </c>
      <c r="B164" s="3" t="s">
        <v>690</v>
      </c>
      <c r="C164" s="3" t="s">
        <v>663</v>
      </c>
      <c r="D164" s="3" t="s">
        <v>128</v>
      </c>
      <c r="E164" s="3" t="s">
        <v>691</v>
      </c>
      <c r="F164" s="3"/>
      <c r="G164" s="3"/>
      <c r="H164" s="14" t="s">
        <v>655</v>
      </c>
      <c r="I164" s="14"/>
      <c r="J164" s="3" t="s">
        <v>777</v>
      </c>
      <c r="K164" s="3"/>
    </row>
    <row r="165" spans="1:11" ht="38.25" x14ac:dyDescent="0.2">
      <c r="A165" s="3" t="s">
        <v>692</v>
      </c>
      <c r="B165" s="3" t="s">
        <v>693</v>
      </c>
      <c r="C165" s="3" t="s">
        <v>663</v>
      </c>
      <c r="D165" s="3" t="s">
        <v>128</v>
      </c>
      <c r="E165" s="3" t="s">
        <v>694</v>
      </c>
      <c r="F165" s="3"/>
      <c r="G165" s="3"/>
      <c r="H165" s="14" t="s">
        <v>655</v>
      </c>
      <c r="I165" s="14"/>
      <c r="J165" s="3" t="s">
        <v>777</v>
      </c>
      <c r="K165" s="3"/>
    </row>
    <row r="166" spans="1:11" ht="38.25" x14ac:dyDescent="0.2">
      <c r="A166" s="3" t="s">
        <v>695</v>
      </c>
      <c r="B166" s="3" t="s">
        <v>696</v>
      </c>
      <c r="C166" s="3" t="s">
        <v>663</v>
      </c>
      <c r="D166" s="3" t="s">
        <v>128</v>
      </c>
      <c r="E166" s="3" t="s">
        <v>697</v>
      </c>
      <c r="F166" s="3"/>
      <c r="G166" s="3"/>
      <c r="H166" s="14" t="s">
        <v>655</v>
      </c>
      <c r="I166" s="14"/>
      <c r="J166" s="3" t="s">
        <v>777</v>
      </c>
      <c r="K166" s="3"/>
    </row>
    <row r="167" spans="1:11" ht="76.5" x14ac:dyDescent="0.2">
      <c r="A167" s="3" t="s">
        <v>698</v>
      </c>
      <c r="B167" s="3" t="s">
        <v>699</v>
      </c>
      <c r="C167" s="3" t="s">
        <v>663</v>
      </c>
      <c r="D167" s="3" t="s">
        <v>128</v>
      </c>
      <c r="E167" s="3" t="s">
        <v>700</v>
      </c>
      <c r="F167" s="3"/>
      <c r="G167" s="3"/>
      <c r="H167" s="14" t="s">
        <v>651</v>
      </c>
      <c r="I167" s="14" t="s">
        <v>771</v>
      </c>
      <c r="J167" s="3"/>
      <c r="K167" s="3"/>
    </row>
    <row r="168" spans="1:11" ht="38.25" x14ac:dyDescent="0.2">
      <c r="A168" s="3" t="s">
        <v>701</v>
      </c>
      <c r="B168" s="3" t="s">
        <v>702</v>
      </c>
      <c r="C168" s="3" t="s">
        <v>663</v>
      </c>
      <c r="D168" s="3" t="s">
        <v>128</v>
      </c>
      <c r="E168" s="3" t="s">
        <v>703</v>
      </c>
      <c r="F168" s="3"/>
      <c r="G168" s="3"/>
      <c r="H168" s="14" t="s">
        <v>652</v>
      </c>
      <c r="I168" s="14" t="s">
        <v>761</v>
      </c>
      <c r="J168" s="3"/>
      <c r="K168" s="3"/>
    </row>
    <row r="169" spans="1:11" ht="38.25" x14ac:dyDescent="0.2">
      <c r="A169" s="3" t="s">
        <v>704</v>
      </c>
      <c r="B169" s="3" t="s">
        <v>705</v>
      </c>
      <c r="C169" s="3" t="s">
        <v>663</v>
      </c>
      <c r="D169" s="3" t="s">
        <v>128</v>
      </c>
      <c r="E169" s="3" t="s">
        <v>706</v>
      </c>
      <c r="F169" s="3"/>
      <c r="G169" s="3"/>
      <c r="H169" s="14" t="s">
        <v>652</v>
      </c>
      <c r="I169" s="14" t="s">
        <v>761</v>
      </c>
      <c r="J169" s="3"/>
      <c r="K169" s="3"/>
    </row>
    <row r="170" spans="1:11" ht="38.25" x14ac:dyDescent="0.2">
      <c r="A170" s="3" t="s">
        <v>707</v>
      </c>
      <c r="B170" s="3" t="s">
        <v>708</v>
      </c>
      <c r="C170" s="3" t="s">
        <v>663</v>
      </c>
      <c r="D170" s="3" t="s">
        <v>128</v>
      </c>
      <c r="E170" s="3" t="s">
        <v>709</v>
      </c>
      <c r="F170" s="3"/>
      <c r="G170" s="3"/>
      <c r="H170" s="14" t="s">
        <v>652</v>
      </c>
      <c r="I170" s="14" t="s">
        <v>761</v>
      </c>
      <c r="J170" s="3"/>
      <c r="K170" s="3"/>
    </row>
    <row r="171" spans="1:11" ht="38.25" x14ac:dyDescent="0.2">
      <c r="A171" s="3" t="s">
        <v>710</v>
      </c>
      <c r="B171" s="3" t="s">
        <v>711</v>
      </c>
      <c r="C171" s="3" t="s">
        <v>663</v>
      </c>
      <c r="D171" s="3" t="s">
        <v>128</v>
      </c>
      <c r="E171" s="3" t="s">
        <v>712</v>
      </c>
      <c r="F171" s="3"/>
      <c r="G171" s="3"/>
      <c r="H171" s="14" t="s">
        <v>655</v>
      </c>
      <c r="I171" s="14"/>
      <c r="J171" s="3" t="s">
        <v>777</v>
      </c>
      <c r="K171" s="3"/>
    </row>
    <row r="172" spans="1:11" ht="38.25" x14ac:dyDescent="0.2">
      <c r="A172" s="3" t="s">
        <v>713</v>
      </c>
      <c r="B172" s="3" t="s">
        <v>714</v>
      </c>
      <c r="C172" s="3" t="s">
        <v>663</v>
      </c>
      <c r="D172" s="3" t="s">
        <v>128</v>
      </c>
      <c r="E172" s="3" t="s">
        <v>715</v>
      </c>
      <c r="F172" s="3"/>
      <c r="G172" s="3"/>
      <c r="H172" s="14" t="s">
        <v>651</v>
      </c>
      <c r="I172" s="14" t="s">
        <v>741</v>
      </c>
      <c r="J172" s="3"/>
      <c r="K172" s="3"/>
    </row>
    <row r="173" spans="1:11" ht="38.25" x14ac:dyDescent="0.2">
      <c r="A173" s="3" t="s">
        <v>716</v>
      </c>
      <c r="B173" s="3" t="s">
        <v>717</v>
      </c>
      <c r="C173" s="3" t="s">
        <v>663</v>
      </c>
      <c r="D173" s="3" t="s">
        <v>128</v>
      </c>
      <c r="E173" s="3" t="s">
        <v>718</v>
      </c>
      <c r="F173" s="3"/>
      <c r="G173" s="3"/>
      <c r="H173" s="14" t="s">
        <v>651</v>
      </c>
      <c r="I173" s="14" t="s">
        <v>741</v>
      </c>
      <c r="J173" s="3"/>
      <c r="K173" s="3"/>
    </row>
    <row r="174" spans="1:11" ht="38.25" x14ac:dyDescent="0.2">
      <c r="A174" s="3" t="s">
        <v>719</v>
      </c>
      <c r="B174" s="3" t="s">
        <v>720</v>
      </c>
      <c r="C174" s="3" t="s">
        <v>663</v>
      </c>
      <c r="D174" s="3" t="s">
        <v>128</v>
      </c>
      <c r="E174" s="3" t="s">
        <v>721</v>
      </c>
      <c r="F174" s="3"/>
      <c r="G174" s="3"/>
      <c r="H174" s="14" t="s">
        <v>652</v>
      </c>
      <c r="I174" s="14" t="s">
        <v>761</v>
      </c>
      <c r="J174" s="3"/>
      <c r="K174" s="3"/>
    </row>
    <row r="175" spans="1:11" ht="76.5" x14ac:dyDescent="0.2">
      <c r="A175" s="3" t="s">
        <v>722</v>
      </c>
      <c r="B175" s="3" t="s">
        <v>723</v>
      </c>
      <c r="C175" s="3" t="s">
        <v>663</v>
      </c>
      <c r="D175" s="3" t="s">
        <v>128</v>
      </c>
      <c r="E175" s="3" t="s">
        <v>724</v>
      </c>
      <c r="F175" s="3"/>
      <c r="G175" s="3"/>
      <c r="H175" s="14" t="s">
        <v>653</v>
      </c>
      <c r="I175" s="14"/>
      <c r="J175" s="3"/>
      <c r="K175" s="28" t="s">
        <v>778</v>
      </c>
    </row>
    <row r="176" spans="1:11" ht="38.25" x14ac:dyDescent="0.2">
      <c r="A176" s="3" t="s">
        <v>725</v>
      </c>
      <c r="B176" s="3" t="s">
        <v>726</v>
      </c>
      <c r="C176" s="3" t="s">
        <v>663</v>
      </c>
      <c r="D176" s="3" t="s">
        <v>128</v>
      </c>
      <c r="E176" s="3" t="s">
        <v>727</v>
      </c>
      <c r="F176" s="3"/>
      <c r="G176" s="3"/>
      <c r="H176" s="14" t="s">
        <v>655</v>
      </c>
      <c r="I176" s="14"/>
      <c r="J176" s="3" t="s">
        <v>777</v>
      </c>
      <c r="K176" s="3"/>
    </row>
    <row r="177" spans="1:11" ht="38.25" x14ac:dyDescent="0.2">
      <c r="A177" s="3" t="s">
        <v>728</v>
      </c>
      <c r="B177" s="3" t="s">
        <v>729</v>
      </c>
      <c r="C177" s="3" t="s">
        <v>663</v>
      </c>
      <c r="D177" s="3" t="s">
        <v>128</v>
      </c>
      <c r="E177" s="3" t="s">
        <v>730</v>
      </c>
      <c r="F177" s="3"/>
      <c r="G177" s="3"/>
      <c r="H177" s="14" t="s">
        <v>655</v>
      </c>
      <c r="I177" s="14" t="s">
        <v>772</v>
      </c>
      <c r="J177" s="3" t="s">
        <v>777</v>
      </c>
      <c r="K177" s="3"/>
    </row>
    <row r="178" spans="1:11" ht="63.75" x14ac:dyDescent="0.2">
      <c r="A178" s="3" t="s">
        <v>731</v>
      </c>
      <c r="B178" s="3" t="s">
        <v>732</v>
      </c>
      <c r="C178" s="3" t="s">
        <v>663</v>
      </c>
      <c r="D178" s="3" t="s">
        <v>128</v>
      </c>
      <c r="E178" s="3" t="s">
        <v>733</v>
      </c>
      <c r="F178" s="3"/>
      <c r="G178" s="3"/>
      <c r="H178" s="14" t="s">
        <v>653</v>
      </c>
      <c r="I178" s="14" t="s">
        <v>773</v>
      </c>
      <c r="J178" s="3" t="s">
        <v>776</v>
      </c>
      <c r="K178" s="3"/>
    </row>
    <row r="179" spans="1:11" ht="409.5" x14ac:dyDescent="0.2">
      <c r="A179" s="3" t="s">
        <v>734</v>
      </c>
      <c r="B179" s="3" t="s">
        <v>735</v>
      </c>
      <c r="C179" s="3" t="s">
        <v>663</v>
      </c>
      <c r="D179" s="3" t="s">
        <v>128</v>
      </c>
      <c r="E179" s="3" t="s">
        <v>736</v>
      </c>
      <c r="F179" s="3"/>
      <c r="G179" s="3"/>
      <c r="H179" s="14" t="s">
        <v>652</v>
      </c>
      <c r="I179" s="26" t="s">
        <v>774</v>
      </c>
      <c r="J179" s="3" t="s">
        <v>777</v>
      </c>
      <c r="K179" s="3"/>
    </row>
    <row r="180" spans="1:11" ht="63.75" x14ac:dyDescent="0.2">
      <c r="A180" s="3" t="s">
        <v>737</v>
      </c>
      <c r="B180" s="3" t="s">
        <v>738</v>
      </c>
      <c r="C180" s="3" t="s">
        <v>663</v>
      </c>
      <c r="D180" s="3" t="s">
        <v>128</v>
      </c>
      <c r="E180" s="3" t="s">
        <v>739</v>
      </c>
      <c r="F180" s="3"/>
      <c r="G180" s="3"/>
      <c r="H180" s="14" t="s">
        <v>655</v>
      </c>
      <c r="I180" s="14" t="s">
        <v>762</v>
      </c>
      <c r="J180" s="3" t="s">
        <v>777</v>
      </c>
      <c r="K180" s="3"/>
    </row>
    <row r="181" spans="1:11" ht="38.25" x14ac:dyDescent="0.2">
      <c r="A181" s="6" t="s">
        <v>575</v>
      </c>
      <c r="B181" s="6" t="s">
        <v>576</v>
      </c>
      <c r="C181" s="6"/>
      <c r="D181" s="6" t="s">
        <v>98</v>
      </c>
      <c r="E181" s="6" t="s">
        <v>577</v>
      </c>
      <c r="F181" s="6"/>
      <c r="G181" s="6"/>
      <c r="H181" s="13"/>
      <c r="I181" s="13"/>
      <c r="J181" s="6"/>
      <c r="K181" s="6"/>
    </row>
    <row r="182" spans="1:11" ht="38.25" x14ac:dyDescent="0.2">
      <c r="A182" s="6" t="s">
        <v>579</v>
      </c>
      <c r="B182" s="6" t="s">
        <v>580</v>
      </c>
      <c r="C182" s="6"/>
      <c r="D182" s="6" t="s">
        <v>98</v>
      </c>
      <c r="E182" s="6" t="s">
        <v>581</v>
      </c>
      <c r="F182" s="6"/>
      <c r="G182" s="6"/>
      <c r="H182" s="13"/>
      <c r="I182" s="13"/>
      <c r="J182" s="6"/>
      <c r="K182" s="6"/>
    </row>
    <row r="183" spans="1:11" ht="38.25" x14ac:dyDescent="0.2">
      <c r="A183" s="3" t="s">
        <v>583</v>
      </c>
      <c r="B183" s="3" t="s">
        <v>584</v>
      </c>
      <c r="C183" s="16" t="s">
        <v>11</v>
      </c>
      <c r="D183" s="3" t="s">
        <v>128</v>
      </c>
      <c r="E183" s="3" t="s">
        <v>585</v>
      </c>
      <c r="F183" s="3"/>
      <c r="G183" s="3"/>
      <c r="H183" s="14" t="s">
        <v>652</v>
      </c>
      <c r="I183" s="14" t="s">
        <v>763</v>
      </c>
      <c r="J183" s="3"/>
      <c r="K183" s="3"/>
    </row>
    <row r="184" spans="1:11" ht="38.25" x14ac:dyDescent="0.2">
      <c r="A184" s="3" t="s">
        <v>586</v>
      </c>
      <c r="B184" s="3" t="s">
        <v>587</v>
      </c>
      <c r="C184" s="16" t="s">
        <v>11</v>
      </c>
      <c r="D184" s="3"/>
      <c r="E184" s="3" t="s">
        <v>588</v>
      </c>
      <c r="F184" s="3"/>
      <c r="G184" s="3"/>
      <c r="H184" s="14" t="s">
        <v>652</v>
      </c>
      <c r="I184" s="14" t="s">
        <v>763</v>
      </c>
      <c r="J184" s="3"/>
      <c r="K184" s="3"/>
    </row>
    <row r="185" spans="1:11" ht="38.25" x14ac:dyDescent="0.2">
      <c r="A185" s="3" t="s">
        <v>589</v>
      </c>
      <c r="B185" s="3" t="s">
        <v>590</v>
      </c>
      <c r="C185" s="16" t="s">
        <v>11</v>
      </c>
      <c r="D185" s="3" t="s">
        <v>128</v>
      </c>
      <c r="E185" s="3" t="s">
        <v>591</v>
      </c>
      <c r="F185" s="3"/>
      <c r="G185" s="3"/>
      <c r="H185" s="14" t="s">
        <v>652</v>
      </c>
      <c r="I185" s="14" t="s">
        <v>763</v>
      </c>
      <c r="J185" s="3"/>
      <c r="K185" s="3"/>
    </row>
    <row r="186" spans="1:11" ht="38.25" x14ac:dyDescent="0.2">
      <c r="A186" s="3" t="s">
        <v>592</v>
      </c>
      <c r="B186" s="3" t="s">
        <v>593</v>
      </c>
      <c r="C186" s="16" t="s">
        <v>11</v>
      </c>
      <c r="D186" s="3" t="s">
        <v>128</v>
      </c>
      <c r="E186" s="3" t="s">
        <v>594</v>
      </c>
      <c r="F186" s="3"/>
      <c r="G186" s="3"/>
      <c r="H186" s="14" t="s">
        <v>652</v>
      </c>
      <c r="I186" s="14" t="s">
        <v>763</v>
      </c>
      <c r="J186" s="3"/>
      <c r="K186" s="3"/>
    </row>
    <row r="187" spans="1:11" ht="38.25" x14ac:dyDescent="0.2">
      <c r="A187" s="3" t="s">
        <v>595</v>
      </c>
      <c r="B187" s="3" t="s">
        <v>596</v>
      </c>
      <c r="C187" s="16" t="s">
        <v>11</v>
      </c>
      <c r="D187" s="3" t="s">
        <v>128</v>
      </c>
      <c r="E187" s="3" t="s">
        <v>597</v>
      </c>
      <c r="F187" s="3"/>
      <c r="G187" s="3"/>
      <c r="H187" s="14" t="s">
        <v>652</v>
      </c>
      <c r="I187" s="14" t="s">
        <v>763</v>
      </c>
      <c r="J187" s="3"/>
      <c r="K187" s="3"/>
    </row>
    <row r="188" spans="1:11" ht="38.25" x14ac:dyDescent="0.2">
      <c r="A188" s="3" t="s">
        <v>598</v>
      </c>
      <c r="B188" s="3" t="s">
        <v>599</v>
      </c>
      <c r="C188" s="16" t="s">
        <v>11</v>
      </c>
      <c r="D188" s="3" t="s">
        <v>128</v>
      </c>
      <c r="E188" s="3" t="s">
        <v>600</v>
      </c>
      <c r="F188" s="3"/>
      <c r="G188" s="3"/>
      <c r="H188" s="14" t="s">
        <v>652</v>
      </c>
      <c r="I188" s="14" t="s">
        <v>764</v>
      </c>
      <c r="J188" s="3"/>
      <c r="K188" s="3"/>
    </row>
    <row r="189" spans="1:11" ht="38.25" x14ac:dyDescent="0.2">
      <c r="A189" s="3" t="s">
        <v>601</v>
      </c>
      <c r="B189" s="3" t="s">
        <v>602</v>
      </c>
      <c r="C189" s="16" t="s">
        <v>11</v>
      </c>
      <c r="D189" s="3" t="s">
        <v>128</v>
      </c>
      <c r="E189" s="3" t="s">
        <v>603</v>
      </c>
      <c r="F189" s="3"/>
      <c r="G189" s="3"/>
      <c r="H189" s="14" t="s">
        <v>651</v>
      </c>
      <c r="I189" s="14" t="s">
        <v>741</v>
      </c>
      <c r="J189" s="3"/>
      <c r="K189" s="3"/>
    </row>
  </sheetData>
  <sheetProtection formatCells="0" formatColumns="0" formatRows="0" insertColumns="0" sort="0" autoFilter="0" pivotTables="0"/>
  <autoFilter ref="A1:K189" xr:uid="{00000000-0009-0000-0000-000003000000}"/>
  <dataValidations count="2">
    <dataValidation type="list" allowBlank="1" showInputMessage="1" showErrorMessage="1" error="Valid values:_x000a__x000a_Compliant_x000a_Compliant with Comments_x000a_Not Compliant_x000a_Clarification Needed_x000a_Not Applicable" sqref="H2:H189" xr:uid="{00000000-0002-0000-0300-000000000000}">
      <formula1>"Compliant,Compliant with Comments,Not Compliant,Clarification Needed,Not Applicable"</formula1>
    </dataValidation>
    <dataValidation type="list" allowBlank="1" showInputMessage="1" showErrorMessage="1" error="Valid values:_x000a__x000a_Accepted_x000a_Rejected_x000a_In Clarification_x000a_To Review_x000a_Compliant No Feedback Needed" sqref="J2:J189" xr:uid="{00000000-0002-0000-0300-000001000000}">
      <formula1>"Accepted,Rejected,In Clarification,To Review,Compliant No Feedback Needed"</formula1>
    </dataValidation>
  </dataValidations>
  <printOptions horizontalCentered="1"/>
  <pageMargins left="0.7" right="0.7" top="0.75" bottom="1" header="0.3" footer="0.3"/>
  <pageSetup paperSize="9" scale="59" fitToHeight="0" orientation="landscape" r:id="rId1"/>
  <headerFooter>
    <oddFooter>&amp;CUNCONTROLLED WHEN PRINTED – Not to be used before verification of version number
“CONFIDENTIAL -TRADE SECRET” - © ALSTOM SA 2022
Reproduction, use or disclosure to third parties, without written authorisation, is prohibited.</oddFooter>
  </headerFooter>
  <drawing r:id="rId2"/>
  <legacyDrawing r:id="rId3"/>
  <oleObjects>
    <mc:AlternateContent xmlns:mc="http://schemas.openxmlformats.org/markup-compatibility/2006">
      <mc:Choice Requires="x14">
        <oleObject progId="Package" shapeId="3073" r:id="rId4">
          <objectPr defaultSize="0" autoPict="0" r:id="rId5">
            <anchor moveWithCells="1" sizeWithCells="1">
              <from>
                <xdr:col>4</xdr:col>
                <xdr:colOff>19050</xdr:colOff>
                <xdr:row>82</xdr:row>
                <xdr:rowOff>19050</xdr:rowOff>
              </from>
              <to>
                <xdr:col>4</xdr:col>
                <xdr:colOff>3209925</xdr:colOff>
                <xdr:row>82</xdr:row>
                <xdr:rowOff>514350</xdr:rowOff>
              </to>
            </anchor>
          </objectPr>
        </oleObject>
      </mc:Choice>
      <mc:Fallback>
        <oleObject progId="Package" shapeId="3073"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485C0-4C98-4F41-8BA6-5BD1AE262E58}">
  <dimension ref="B1:J12"/>
  <sheetViews>
    <sheetView workbookViewId="0">
      <selection activeCell="D20" sqref="D20"/>
    </sheetView>
  </sheetViews>
  <sheetFormatPr baseColWidth="10" defaultColWidth="9.140625" defaultRowHeight="12.75" x14ac:dyDescent="0.2"/>
  <cols>
    <col min="2" max="2" width="22" customWidth="1"/>
    <col min="4" max="4" width="20.140625" bestFit="1" customWidth="1"/>
    <col min="5" max="5" width="12.42578125" customWidth="1"/>
    <col min="6" max="6" width="25.5703125" customWidth="1"/>
    <col min="7" max="7" width="15.42578125" customWidth="1"/>
    <col min="8" max="8" width="20.7109375" customWidth="1"/>
    <col min="9" max="9" width="16.7109375" customWidth="1"/>
    <col min="10" max="10" width="16.42578125" customWidth="1"/>
  </cols>
  <sheetData>
    <row r="1" spans="2:10" x14ac:dyDescent="0.2">
      <c r="B1" s="17" t="s">
        <v>647</v>
      </c>
      <c r="C1" s="18">
        <f>COUNTIF(Content!$D:$D,"Technical Req")</f>
        <v>108</v>
      </c>
    </row>
    <row r="2" spans="2:10" x14ac:dyDescent="0.2">
      <c r="B2" s="19" t="s">
        <v>648</v>
      </c>
      <c r="C2" s="18">
        <f>COUNTIF(Content!$D:$D,"Information")</f>
        <v>40</v>
      </c>
    </row>
    <row r="3" spans="2:10" x14ac:dyDescent="0.2">
      <c r="B3" s="20" t="s">
        <v>649</v>
      </c>
      <c r="C3" s="21">
        <f>C1+C2</f>
        <v>148</v>
      </c>
    </row>
    <row r="5" spans="2:10" x14ac:dyDescent="0.2">
      <c r="D5" s="22" t="s">
        <v>650</v>
      </c>
      <c r="E5" s="23" t="s">
        <v>651</v>
      </c>
      <c r="F5" s="23" t="s">
        <v>652</v>
      </c>
      <c r="G5" s="23" t="s">
        <v>653</v>
      </c>
      <c r="H5" s="23" t="s">
        <v>654</v>
      </c>
      <c r="I5" s="23" t="s">
        <v>655</v>
      </c>
      <c r="J5" s="24" t="s">
        <v>656</v>
      </c>
    </row>
    <row r="6" spans="2:10" x14ac:dyDescent="0.2">
      <c r="D6" s="17" t="s">
        <v>647</v>
      </c>
      <c r="E6" s="18">
        <f>COUNTIFS(Content!$D:$D,"Technical Req",Content!$H:$H,E$5)</f>
        <v>43</v>
      </c>
      <c r="F6" s="18">
        <f>COUNTIFS(Content!$D:$D,"Technical Req",Content!$H:$H,F$5)</f>
        <v>45</v>
      </c>
      <c r="G6" s="18">
        <f>COUNTIFS(Content!$D:$D,"Technical Req",Content!$H:$H,G$5)</f>
        <v>9</v>
      </c>
      <c r="H6" s="18">
        <f>COUNTIFS(Content!$D:$D,"Technical Req",Content!$H:$H,H$5)</f>
        <v>0</v>
      </c>
      <c r="I6" s="18">
        <f>COUNTIFS(Content!$D:$D,"Technical Req",Content!$H:$H,I$5)</f>
        <v>11</v>
      </c>
      <c r="J6" s="21">
        <f>C1-SUM(E6:I6)</f>
        <v>0</v>
      </c>
    </row>
    <row r="7" spans="2:10" x14ac:dyDescent="0.2">
      <c r="D7" s="19" t="s">
        <v>648</v>
      </c>
      <c r="E7" s="18">
        <f>COUNTIFS(Content!$D:$D,"Information",Content!$H:$H,E$5)</f>
        <v>35</v>
      </c>
      <c r="F7" s="18">
        <f>COUNTIFS(Content!$D:$D,"Information",Content!$H:$H,F$5)</f>
        <v>4</v>
      </c>
      <c r="G7" s="18">
        <f>COUNTIFS(Content!$D:$D,"Information",Content!$H:$H,G$5)</f>
        <v>0</v>
      </c>
      <c r="H7" s="18">
        <f>COUNTIFS(Content!$D:$D,"Information",Content!$H:$H,H$5)</f>
        <v>0</v>
      </c>
      <c r="I7" s="18">
        <f>COUNTIFS(Content!$D:$D,"Information",Content!$H:$H,I$5)</f>
        <v>1</v>
      </c>
      <c r="J7" s="21">
        <f>C2-SUM(E7:I7)</f>
        <v>0</v>
      </c>
    </row>
    <row r="10" spans="2:10" x14ac:dyDescent="0.2">
      <c r="D10" s="22" t="s">
        <v>657</v>
      </c>
      <c r="E10" s="23" t="s">
        <v>651</v>
      </c>
      <c r="F10" s="23" t="s">
        <v>652</v>
      </c>
      <c r="G10" s="23" t="s">
        <v>653</v>
      </c>
      <c r="H10" s="23" t="s">
        <v>654</v>
      </c>
      <c r="I10" s="23" t="s">
        <v>655</v>
      </c>
      <c r="J10" s="24" t="s">
        <v>656</v>
      </c>
    </row>
    <row r="11" spans="2:10" x14ac:dyDescent="0.2">
      <c r="D11" s="17" t="s">
        <v>647</v>
      </c>
      <c r="E11" s="25">
        <f>E6/$C$1*100</f>
        <v>39.814814814814817</v>
      </c>
      <c r="F11" s="25">
        <f t="shared" ref="F11:J11" si="0">F6/$C$1*100</f>
        <v>41.666666666666671</v>
      </c>
      <c r="G11" s="25">
        <f t="shared" si="0"/>
        <v>8.3333333333333321</v>
      </c>
      <c r="H11" s="25">
        <f t="shared" si="0"/>
        <v>0</v>
      </c>
      <c r="I11" s="25">
        <f t="shared" si="0"/>
        <v>10.185185185185185</v>
      </c>
      <c r="J11" s="25">
        <f t="shared" si="0"/>
        <v>0</v>
      </c>
    </row>
    <row r="12" spans="2:10" x14ac:dyDescent="0.2">
      <c r="D12" s="19" t="s">
        <v>648</v>
      </c>
      <c r="E12" s="25">
        <f>E7/$C$2*100</f>
        <v>87.5</v>
      </c>
      <c r="F12" s="25">
        <f t="shared" ref="F12:J12" si="1">F7/$C$2*100</f>
        <v>10</v>
      </c>
      <c r="G12" s="25">
        <f t="shared" si="1"/>
        <v>0</v>
      </c>
      <c r="H12" s="25">
        <f t="shared" si="1"/>
        <v>0</v>
      </c>
      <c r="I12" s="25">
        <f t="shared" si="1"/>
        <v>2.5</v>
      </c>
      <c r="J12" s="25">
        <f t="shared" si="1"/>
        <v>0</v>
      </c>
    </row>
  </sheetData>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798eb1e-430d-40cb-81a6-57bb9eb0f9c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2CADF9B0745B8E4D83CC558E91818619" ma:contentTypeVersion="13" ma:contentTypeDescription="Ein neues Dokument erstellen." ma:contentTypeScope="" ma:versionID="9f7aa0430000162beaa07204bcf2f39a">
  <xsd:schema xmlns:xsd="http://www.w3.org/2001/XMLSchema" xmlns:xs="http://www.w3.org/2001/XMLSchema" xmlns:p="http://schemas.microsoft.com/office/2006/metadata/properties" xmlns:ns2="5798eb1e-430d-40cb-81a6-57bb9eb0f9c6" xmlns:ns3="ed29f140-2cf3-44e4-938a-d4d733167ea8" targetNamespace="http://schemas.microsoft.com/office/2006/metadata/properties" ma:root="true" ma:fieldsID="bff5b1deb22f8293cb19c4c72df515fb" ns2:_="" ns3:_="">
    <xsd:import namespace="5798eb1e-430d-40cb-81a6-57bb9eb0f9c6"/>
    <xsd:import namespace="ed29f140-2cf3-44e4-938a-d4d733167ea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2:MediaServiceDateTaken" minOccurs="0"/>
                <xsd:element ref="ns2:MediaServiceGenerationTime" minOccurs="0"/>
                <xsd:element ref="ns2:MediaServiceEventHashCode" minOccurs="0"/>
                <xsd:element ref="ns2:MediaServiceObjectDetectorVersions" minOccurs="0"/>
                <xsd:element ref="ns2:MediaServiceOCR"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98eb1e-430d-40cb-81a6-57bb9eb0f9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78c9d8bd-7516-4c06-b9c9-c753dd542ba2"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d29f140-2cf3-44e4-938a-d4d733167ea8"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501B9F7-17C2-415A-BA69-B883A24637BE}">
  <ds:schemaRefs>
    <ds:schemaRef ds:uri="http://www.w3.org/XML/1998/namespace"/>
    <ds:schemaRef ds:uri="http://purl.org/dc/dcmitype/"/>
    <ds:schemaRef ds:uri="http://purl.org/dc/elements/1.1/"/>
    <ds:schemaRef ds:uri="d34452ee-8b59-439d-9c89-bd25018c9f43"/>
    <ds:schemaRef ds:uri="http://schemas.openxmlformats.org/package/2006/metadata/core-properties"/>
    <ds:schemaRef ds:uri="e40977ec-39df-4f08-8683-6fb61fecfa26"/>
    <ds:schemaRef ds:uri="http://schemas.microsoft.com/office/2006/documentManagement/types"/>
    <ds:schemaRef ds:uri="http://schemas.microsoft.com/office/infopath/2007/PartnerControl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6683C102-55B0-4473-9DE3-A60DAFCE0B3D}"/>
</file>

<file path=customXml/itemProps3.xml><?xml version="1.0" encoding="utf-8"?>
<ds:datastoreItem xmlns:ds="http://schemas.openxmlformats.org/officeDocument/2006/customXml" ds:itemID="{27778539-0829-4FE6-AA91-F3BB63F6715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1</vt:i4>
      </vt:variant>
    </vt:vector>
  </HeadingPairs>
  <TitlesOfParts>
    <vt:vector size="6" baseType="lpstr">
      <vt:lpstr>Cover</vt:lpstr>
      <vt:lpstr>Supplier Instructions</vt:lpstr>
      <vt:lpstr>Summary</vt:lpstr>
      <vt:lpstr>Content</vt:lpstr>
      <vt:lpstr>Status</vt:lpstr>
      <vt:lpstr>Content!Drucktitel</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Emergency mask.RSTPS</dc:title>
  <dc:subject>/Avelia Stream 300 for Italo/H - Subsystems/S30 Coupling System/Emergency mask.RSTPS</dc:subject>
  <dc:creator>scesari</dc:creator>
  <cp:keywords/>
  <dc:description>DOORS Export: 2024-03-27T15:01:00Z</dc:description>
  <cp:lastModifiedBy>Doermann, Michael</cp:lastModifiedBy>
  <dcterms:created xsi:type="dcterms:W3CDTF">2024-03-27T15:01:00Z</dcterms:created>
  <dcterms:modified xsi:type="dcterms:W3CDTF">2024-06-04T12:09:52Z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0x0101002CADF9B0745B8E4D83CC558E91818619</vt:lpwstr>
  </property>
  <property fmtid="{D5CDD505-2E9C-101B-9397-08002B2CF9AE}" pid="3" name="MediaServiceImageTags">
    <vt:lpwstr/>
  </property>
</Properties>
</file>